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zhou3\Desktop\"/>
    </mc:Choice>
  </mc:AlternateContent>
  <xr:revisionPtr revIDLastSave="0" documentId="8_{6E3F35D6-7DCB-40C2-AEE2-8B779F3B0AC9}" xr6:coauthVersionLast="47" xr6:coauthVersionMax="47" xr10:uidLastSave="{00000000-0000-0000-0000-000000000000}"/>
  <bookViews>
    <workbookView xWindow="-108" yWindow="-108" windowWidth="23256" windowHeight="12456" tabRatio="554" activeTab="4" xr2:uid="{00000000-000D-0000-FFFF-FFFF00000000}"/>
  </bookViews>
  <sheets>
    <sheet name="点击可导航-按箱起订" sheetId="2" r:id="rId1"/>
    <sheet name="订货模板" sheetId="4" r:id="rId2"/>
    <sheet name="BROFIX price list" sheetId="1" r:id="rId3"/>
    <sheet name="BROFIX NanoSci" sheetId="7" r:id="rId4"/>
    <sheet name="BIOFIX细胞银行" sheetId="3" r:id="rId5"/>
    <sheet name="BIOFIX实验室过滤" sheetId="5" r:id="rId6"/>
  </sheets>
  <definedNames>
    <definedName name="_xlnm._FilterDatabase" localSheetId="5" hidden="1">BIOFIX实验室过滤!$A$2:$N$2</definedName>
    <definedName name="_xlnm._FilterDatabase" localSheetId="4" hidden="1">BIOFIX细胞银行!$A$2:$G$2</definedName>
    <definedName name="_xlnm._FilterDatabase" localSheetId="3" hidden="1">'BROFIX NanoSci'!$A$2:$G$2</definedName>
    <definedName name="_xlnm._FilterDatabase" localSheetId="2" hidden="1">'BROFIX price list'!$A$1:$I$613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5" l="1"/>
  <c r="M70" i="5" s="1"/>
  <c r="J69" i="5"/>
  <c r="M69" i="5" s="1"/>
  <c r="J68" i="5"/>
  <c r="M68" i="5" s="1"/>
  <c r="J67" i="5"/>
  <c r="K67" i="5" s="1"/>
  <c r="J66" i="5"/>
  <c r="K66" i="5" s="1"/>
  <c r="J65" i="5"/>
  <c r="K65" i="5" s="1"/>
  <c r="J64" i="5"/>
  <c r="M64" i="5" s="1"/>
  <c r="J63" i="5"/>
  <c r="M63" i="5" s="1"/>
  <c r="J62" i="5"/>
  <c r="M62" i="5" s="1"/>
  <c r="J61" i="5"/>
  <c r="M61" i="5" s="1"/>
  <c r="J60" i="5"/>
  <c r="M60" i="5" s="1"/>
  <c r="J59" i="5"/>
  <c r="M59" i="5" s="1"/>
  <c r="J58" i="5"/>
  <c r="M58" i="5" s="1"/>
  <c r="J57" i="5"/>
  <c r="M57" i="5" s="1"/>
  <c r="J56" i="5"/>
  <c r="K56" i="5" s="1"/>
  <c r="J55" i="5"/>
  <c r="M55" i="5" s="1"/>
  <c r="J54" i="5"/>
  <c r="M54" i="5" s="1"/>
  <c r="J53" i="5"/>
  <c r="M53" i="5" s="1"/>
  <c r="J52" i="5"/>
  <c r="M52" i="5" s="1"/>
  <c r="J51" i="5"/>
  <c r="K51" i="5" s="1"/>
  <c r="J50" i="5"/>
  <c r="M50" i="5" s="1"/>
  <c r="M49" i="5"/>
  <c r="J49" i="5"/>
  <c r="K49" i="5" s="1"/>
  <c r="J48" i="5"/>
  <c r="M48" i="5" s="1"/>
  <c r="J47" i="5"/>
  <c r="M47" i="5" s="1"/>
  <c r="J46" i="5"/>
  <c r="M46" i="5" s="1"/>
  <c r="J45" i="5"/>
  <c r="M45" i="5" s="1"/>
  <c r="J44" i="5"/>
  <c r="M44" i="5" s="1"/>
  <c r="J43" i="5"/>
  <c r="M43" i="5" s="1"/>
  <c r="J42" i="5"/>
  <c r="M42" i="5" s="1"/>
  <c r="J41" i="5"/>
  <c r="M41" i="5" s="1"/>
  <c r="J40" i="5"/>
  <c r="K40" i="5" s="1"/>
  <c r="J39" i="5"/>
  <c r="K39" i="5" s="1"/>
  <c r="M38" i="5"/>
  <c r="J38" i="5"/>
  <c r="K38" i="5" s="1"/>
  <c r="J37" i="5"/>
  <c r="M37" i="5" s="1"/>
  <c r="J36" i="5"/>
  <c r="K36" i="5" s="1"/>
  <c r="J35" i="5"/>
  <c r="K35" i="5" s="1"/>
  <c r="J34" i="5"/>
  <c r="K34" i="5" s="1"/>
  <c r="J33" i="5"/>
  <c r="M33" i="5" s="1"/>
  <c r="J32" i="5"/>
  <c r="M32" i="5" s="1"/>
  <c r="J31" i="5"/>
  <c r="M31" i="5" s="1"/>
  <c r="J30" i="5"/>
  <c r="K30" i="5" s="1"/>
  <c r="J29" i="5"/>
  <c r="M29" i="5" s="1"/>
  <c r="M28" i="5"/>
  <c r="K28" i="5"/>
  <c r="J28" i="5"/>
  <c r="J27" i="5"/>
  <c r="M27" i="5" s="1"/>
  <c r="J26" i="5"/>
  <c r="M26" i="5" s="1"/>
  <c r="J25" i="5"/>
  <c r="M25" i="5" s="1"/>
  <c r="J24" i="5"/>
  <c r="M24" i="5" s="1"/>
  <c r="J23" i="5"/>
  <c r="M23" i="5" s="1"/>
  <c r="J22" i="5"/>
  <c r="K22" i="5" s="1"/>
  <c r="J21" i="5"/>
  <c r="M21" i="5" s="1"/>
  <c r="J20" i="5"/>
  <c r="K20" i="5" s="1"/>
  <c r="J19" i="5"/>
  <c r="K19" i="5" s="1"/>
  <c r="J18" i="5"/>
  <c r="K18" i="5" s="1"/>
  <c r="J17" i="5"/>
  <c r="K17" i="5" s="1"/>
  <c r="J16" i="5"/>
  <c r="M16" i="5" s="1"/>
  <c r="J15" i="5"/>
  <c r="M15" i="5" s="1"/>
  <c r="J14" i="5"/>
  <c r="M14" i="5" s="1"/>
  <c r="J13" i="5"/>
  <c r="K13" i="5" s="1"/>
  <c r="K12" i="5"/>
  <c r="J12" i="5"/>
  <c r="M12" i="5" s="1"/>
  <c r="J11" i="5"/>
  <c r="M11" i="5" s="1"/>
  <c r="J10" i="5"/>
  <c r="M10" i="5" s="1"/>
  <c r="J9" i="5"/>
  <c r="M9" i="5" s="1"/>
  <c r="J8" i="5"/>
  <c r="M8" i="5" s="1"/>
  <c r="J7" i="5"/>
  <c r="K7" i="5" s="1"/>
  <c r="J6" i="5"/>
  <c r="M6" i="5" s="1"/>
  <c r="M5" i="5"/>
  <c r="K5" i="5"/>
  <c r="J5" i="5"/>
  <c r="J4" i="5"/>
  <c r="M4" i="5" s="1"/>
  <c r="J3" i="5"/>
  <c r="M3" i="5" s="1"/>
  <c r="M17" i="5" l="1"/>
  <c r="K63" i="5"/>
  <c r="K31" i="5"/>
  <c r="K54" i="5"/>
  <c r="M65" i="5"/>
  <c r="M20" i="5"/>
  <c r="K33" i="5"/>
  <c r="K44" i="5"/>
  <c r="M22" i="5"/>
  <c r="M36" i="5"/>
  <c r="K47" i="5"/>
  <c r="K15" i="5"/>
  <c r="K60" i="5"/>
  <c r="K70" i="5"/>
  <c r="M39" i="5"/>
  <c r="M18" i="5"/>
  <c r="K50" i="5"/>
  <c r="M34" i="5"/>
  <c r="M56" i="5"/>
  <c r="K14" i="5"/>
  <c r="K46" i="5"/>
  <c r="M51" i="5"/>
  <c r="K62" i="5"/>
  <c r="M67" i="5"/>
  <c r="K61" i="5"/>
  <c r="K8" i="5"/>
  <c r="K24" i="5"/>
  <c r="M40" i="5"/>
  <c r="M19" i="5"/>
  <c r="M30" i="5"/>
  <c r="K41" i="5"/>
  <c r="K57" i="5"/>
  <c r="M7" i="5"/>
  <c r="M13" i="5"/>
  <c r="M35" i="5"/>
  <c r="K9" i="5"/>
  <c r="K25" i="5"/>
  <c r="K4" i="5"/>
  <c r="K52" i="5"/>
  <c r="K68" i="5"/>
  <c r="M66" i="5"/>
  <c r="K55" i="5"/>
  <c r="K10" i="5"/>
  <c r="K26" i="5"/>
  <c r="K42" i="5"/>
  <c r="K58" i="5"/>
  <c r="K45" i="5"/>
  <c r="K21" i="5"/>
  <c r="K37" i="5"/>
  <c r="K53" i="5"/>
  <c r="K69" i="5"/>
  <c r="K23" i="5"/>
  <c r="K16" i="5"/>
  <c r="K32" i="5"/>
  <c r="K48" i="5"/>
  <c r="K64" i="5"/>
  <c r="K29" i="5"/>
  <c r="K3" i="5"/>
  <c r="K11" i="5"/>
  <c r="K27" i="5"/>
  <c r="K43" i="5"/>
  <c r="K59" i="5"/>
  <c r="K6" i="5"/>
  <c r="A495" i="1"/>
  <c r="A494" i="1"/>
  <c r="A484" i="1"/>
  <c r="A488" i="1" s="1"/>
  <c r="A492" i="1" s="1"/>
  <c r="B467" i="1"/>
  <c r="A467" i="1"/>
  <c r="B456" i="1"/>
  <c r="B458" i="1" s="1"/>
  <c r="B460" i="1" s="1"/>
  <c r="B462" i="1" s="1"/>
  <c r="B464" i="1" s="1"/>
  <c r="B466" i="1" s="1"/>
  <c r="A456" i="1"/>
  <c r="A458" i="1" s="1"/>
  <c r="A460" i="1" s="1"/>
  <c r="A462" i="1" s="1"/>
  <c r="A464" i="1" s="1"/>
  <c r="A466" i="1" s="1"/>
  <c r="B448" i="1"/>
  <c r="B449" i="1" s="1"/>
  <c r="B450" i="1" s="1"/>
  <c r="B451" i="1" s="1"/>
  <c r="B452" i="1" s="1"/>
  <c r="B453" i="1" s="1"/>
  <c r="A448" i="1"/>
  <c r="A449" i="1" s="1"/>
  <c r="A450" i="1" s="1"/>
  <c r="A451" i="1" s="1"/>
  <c r="A452" i="1" s="1"/>
  <c r="A453" i="1" s="1"/>
  <c r="B445" i="1"/>
  <c r="B446" i="1" s="1"/>
  <c r="A445" i="1"/>
  <c r="A446" i="1" s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383" i="1"/>
  <c r="A384" i="1" s="1"/>
  <c r="A386" i="1" s="1"/>
  <c r="A387" i="1" s="1"/>
  <c r="A388" i="1" s="1"/>
  <c r="A389" i="1" s="1"/>
  <c r="A390" i="1" s="1"/>
  <c r="A391" i="1" s="1"/>
  <c r="A368" i="1"/>
  <c r="A369" i="1" s="1"/>
  <c r="A370" i="1" s="1"/>
  <c r="A371" i="1" s="1"/>
  <c r="A372" i="1" s="1"/>
  <c r="A373" i="1" s="1"/>
  <c r="A362" i="1"/>
  <c r="A363" i="1" s="1"/>
  <c r="A364" i="1" s="1"/>
  <c r="A365" i="1" s="1"/>
  <c r="A366" i="1" s="1"/>
  <c r="A358" i="1"/>
  <c r="A359" i="1" s="1"/>
  <c r="C320" i="1"/>
  <c r="C321" i="1" s="1"/>
  <c r="C322" i="1" s="1"/>
  <c r="C316" i="1"/>
  <c r="C317" i="1" s="1"/>
  <c r="C318" i="1" s="1"/>
  <c r="C312" i="1"/>
  <c r="C313" i="1" s="1"/>
  <c r="C314" i="1" s="1"/>
  <c r="C308" i="1"/>
  <c r="C309" i="1" s="1"/>
  <c r="C310" i="1" s="1"/>
  <c r="C304" i="1"/>
  <c r="C305" i="1" s="1"/>
  <c r="C306" i="1" s="1"/>
  <c r="C300" i="1"/>
  <c r="C301" i="1" s="1"/>
  <c r="C302" i="1" s="1"/>
  <c r="C298" i="1"/>
  <c r="C296" i="1"/>
  <c r="C294" i="1"/>
  <c r="C292" i="1"/>
  <c r="C290" i="1"/>
  <c r="C288" i="1"/>
  <c r="C286" i="1"/>
  <c r="C284" i="1"/>
  <c r="C282" i="1"/>
  <c r="C280" i="1"/>
  <c r="C276" i="1"/>
  <c r="C277" i="1" s="1"/>
  <c r="C278" i="1" s="1"/>
  <c r="C272" i="1"/>
  <c r="C273" i="1" s="1"/>
  <c r="C274" i="1" s="1"/>
  <c r="C268" i="1"/>
  <c r="C269" i="1" s="1"/>
  <c r="C270" i="1" s="1"/>
  <c r="C266" i="1"/>
  <c r="C264" i="1"/>
  <c r="C262" i="1"/>
  <c r="C260" i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C258" i="1"/>
  <c r="A257" i="1"/>
  <c r="A258" i="1" s="1"/>
  <c r="C256" i="1"/>
  <c r="A255" i="1"/>
  <c r="A256" i="1" s="1"/>
  <c r="C254" i="1"/>
  <c r="A254" i="1"/>
  <c r="C252" i="1"/>
  <c r="C251" i="1"/>
  <c r="C250" i="1"/>
  <c r="C249" i="1"/>
  <c r="C246" i="1"/>
  <c r="C241" i="1"/>
  <c r="C242" i="1" s="1"/>
  <c r="C238" i="1"/>
  <c r="C239" i="1" s="1"/>
  <c r="C240" i="1" s="1"/>
  <c r="C236" i="1"/>
  <c r="C231" i="1"/>
  <c r="C232" i="1" s="1"/>
  <c r="C230" i="1"/>
  <c r="C229" i="1"/>
  <c r="C226" i="1"/>
  <c r="C221" i="1"/>
  <c r="C222" i="1" s="1"/>
  <c r="C220" i="1"/>
  <c r="C219" i="1"/>
  <c r="C216" i="1"/>
  <c r="C211" i="1"/>
  <c r="C212" i="1" s="1"/>
  <c r="C210" i="1"/>
  <c r="C209" i="1"/>
  <c r="C206" i="1"/>
  <c r="C201" i="1"/>
  <c r="C202" i="1" s="1"/>
  <c r="C200" i="1"/>
  <c r="C199" i="1"/>
  <c r="C196" i="1"/>
  <c r="C188" i="1"/>
  <c r="C189" i="1" s="1"/>
  <c r="C190" i="1" s="1"/>
  <c r="C191" i="1" s="1"/>
  <c r="C192" i="1" s="1"/>
  <c r="C182" i="1"/>
  <c r="C183" i="1" s="1"/>
  <c r="C184" i="1" s="1"/>
  <c r="C185" i="1" s="1"/>
  <c r="C186" i="1" s="1"/>
  <c r="C169" i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65" i="1"/>
  <c r="C166" i="1" s="1"/>
  <c r="C167" i="1" s="1"/>
  <c r="C148" i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44" i="1"/>
  <c r="C145" i="1" s="1"/>
  <c r="C146" i="1" s="1"/>
  <c r="C130" i="1"/>
  <c r="C131" i="1" s="1"/>
  <c r="C132" i="1" s="1"/>
  <c r="C133" i="1" s="1"/>
  <c r="C134" i="1" s="1"/>
  <c r="C135" i="1" s="1"/>
  <c r="C136" i="1" s="1"/>
  <c r="C137" i="1" s="1"/>
  <c r="C127" i="1"/>
  <c r="C128" i="1" s="1"/>
  <c r="C129" i="1" s="1"/>
  <c r="C123" i="1"/>
  <c r="C124" i="1" s="1"/>
  <c r="C125" i="1" s="1"/>
  <c r="C119" i="1"/>
  <c r="C120" i="1" s="1"/>
  <c r="C121" i="1" s="1"/>
  <c r="C116" i="1"/>
  <c r="C117" i="1" s="1"/>
  <c r="C118" i="1" s="1"/>
  <c r="C112" i="1"/>
  <c r="C113" i="1" s="1"/>
  <c r="C114" i="1" s="1"/>
  <c r="C106" i="1"/>
  <c r="C107" i="1" s="1"/>
  <c r="C108" i="1" s="1"/>
  <c r="C109" i="1" s="1"/>
  <c r="C110" i="1" s="1"/>
  <c r="C102" i="1"/>
  <c r="C103" i="1" s="1"/>
  <c r="C104" i="1" s="1"/>
  <c r="C96" i="1"/>
  <c r="C97" i="1" s="1"/>
  <c r="C98" i="1" s="1"/>
  <c r="C99" i="1" s="1"/>
  <c r="C100" i="1" s="1"/>
  <c r="C92" i="1"/>
  <c r="C93" i="1" s="1"/>
  <c r="C94" i="1" s="1"/>
  <c r="C82" i="1"/>
  <c r="C83" i="1" s="1"/>
  <c r="C84" i="1" s="1"/>
  <c r="C85" i="1" s="1"/>
  <c r="C86" i="1" s="1"/>
  <c r="C87" i="1" s="1"/>
  <c r="C88" i="1" s="1"/>
  <c r="C89" i="1" s="1"/>
  <c r="C90" i="1" s="1"/>
  <c r="C79" i="1"/>
  <c r="C80" i="1" s="1"/>
  <c r="C81" i="1" s="1"/>
  <c r="C75" i="1"/>
  <c r="C76" i="1" s="1"/>
  <c r="C77" i="1" s="1"/>
  <c r="C65" i="1"/>
  <c r="C66" i="1" s="1"/>
  <c r="C67" i="1" s="1"/>
  <c r="C68" i="1" s="1"/>
  <c r="C69" i="1" s="1"/>
  <c r="C70" i="1" s="1"/>
  <c r="C71" i="1" s="1"/>
  <c r="C72" i="1" s="1"/>
  <c r="C73" i="1" s="1"/>
  <c r="C62" i="1"/>
  <c r="C63" i="1" s="1"/>
  <c r="C64" i="1" s="1"/>
  <c r="C58" i="1"/>
  <c r="C59" i="1" s="1"/>
  <c r="C60" i="1" s="1"/>
  <c r="C54" i="1"/>
  <c r="C55" i="1" s="1"/>
  <c r="C56" i="1" s="1"/>
  <c r="C51" i="1"/>
  <c r="C52" i="1" s="1"/>
  <c r="C53" i="1" s="1"/>
  <c r="C47" i="1"/>
  <c r="C48" i="1" s="1"/>
  <c r="C49" i="1" s="1"/>
  <c r="C43" i="1"/>
  <c r="C44" i="1" s="1"/>
  <c r="C45" i="1" s="1"/>
  <c r="C40" i="1"/>
  <c r="C41" i="1" s="1"/>
  <c r="C42" i="1" s="1"/>
  <c r="C36" i="1"/>
  <c r="C37" i="1" s="1"/>
  <c r="C38" i="1" s="1"/>
  <c r="C32" i="1"/>
  <c r="C33" i="1" s="1"/>
  <c r="C34" i="1" s="1"/>
  <c r="C29" i="1"/>
  <c r="C30" i="1" s="1"/>
  <c r="C31" i="1" s="1"/>
  <c r="C25" i="1"/>
  <c r="C26" i="1" s="1"/>
  <c r="C27" i="1" s="1"/>
  <c r="C21" i="1"/>
  <c r="C22" i="1" s="1"/>
  <c r="C23" i="1" s="1"/>
  <c r="C19" i="1"/>
  <c r="C20" i="1" s="1"/>
  <c r="C18" i="1"/>
  <c r="C14" i="1"/>
  <c r="C15" i="1" s="1"/>
  <c r="C16" i="1" s="1"/>
  <c r="C10" i="1"/>
  <c r="C11" i="1" s="1"/>
  <c r="C12" i="1" s="1"/>
  <c r="C7" i="1"/>
  <c r="C8" i="1" s="1"/>
  <c r="C9" i="1" s="1"/>
  <c r="C3" i="1"/>
  <c r="C4" i="1" s="1"/>
  <c r="C5" i="1" s="1"/>
  <c r="C139" i="1" l="1"/>
  <c r="C140" i="1" s="1"/>
  <c r="C141" i="1" s="1"/>
  <c r="C142" i="1" s="1"/>
  <c r="C138" i="1"/>
  <c r="C160" i="1"/>
  <c r="C161" i="1" s="1"/>
  <c r="C162" i="1" s="1"/>
  <c r="C163" i="1" s="1"/>
  <c r="C159" i="1"/>
</calcChain>
</file>

<file path=xl/sharedStrings.xml><?xml version="1.0" encoding="utf-8"?>
<sst xmlns="http://schemas.openxmlformats.org/spreadsheetml/2006/main" count="6396" uniqueCount="4523">
  <si>
    <t>类</t>
  </si>
  <si>
    <t>产品特点</t>
  </si>
  <si>
    <r>
      <rPr>
        <b/>
        <sz val="18"/>
        <color theme="7" tint="-0.249977111117893"/>
        <rFont val="宋体"/>
        <family val="3"/>
        <charset val="134"/>
      </rPr>
      <t xml:space="preserve">  产品名称</t>
    </r>
    <r>
      <rPr>
        <b/>
        <sz val="18"/>
        <color theme="0"/>
        <rFont val="宋体"/>
        <family val="3"/>
        <charset val="134"/>
      </rPr>
      <t xml:space="preserve">__    </t>
    </r>
  </si>
  <si>
    <t>货号</t>
  </si>
  <si>
    <t>型号</t>
  </si>
  <si>
    <t>包装</t>
  </si>
  <si>
    <t xml:space="preserve">箱装      </t>
  </si>
  <si>
    <t>数量</t>
  </si>
  <si>
    <t>描述</t>
  </si>
  <si>
    <t>Description</t>
  </si>
  <si>
    <t>备注</t>
  </si>
  <si>
    <t>通用移液吸头</t>
  </si>
  <si>
    <t>最优化的吸头全新模具内壁斜度设计保证与主流移液器完美贴合，从而充分保证气密性；精确的刻度线保证每一次的移液精准；多功能盒装为专利创新产品。</t>
  </si>
  <si>
    <t>10μL移液吸头</t>
  </si>
  <si>
    <t>ADU10B</t>
  </si>
  <si>
    <t xml:space="preserve">  1000个/袋，5袋/箱</t>
  </si>
  <si>
    <t>箱</t>
  </si>
  <si>
    <t>10ul袋装</t>
  </si>
  <si>
    <t>BROFIX®  0.2-10uL  Pipet Tips, (Fits Eppendorf&amp;Gilson and Other Ultra-Micropipettors), Microvolume Bulk Packed，Graduated, Natural, Non-Sterile, 1,000 Tips/Bag, 5,000 Tips/Case.</t>
  </si>
  <si>
    <t>型号AD后面第一个字母为类别符，    U为通用，数字为规格，B为袋装/吸塑盒装，R为 盒装，T为叠装，L为低吸附，F为滤芯，S为灭菌，C为纸盒装，P为袋叠装，BROFIX® 多功能盒装可拆装上盒、中板、底盒相互进行组配为各种11种常用实验室易耗品。The first letter after the model AD is the category symbol, U is the general, the number is the specification, B is the bag/blister box, R is the box, T is the stack, L is the low adsorption, F is the filter element, S is the sterilization, C is the carton, BROFIX® multi-functional box can be detached and assembled into the upper box, middle plate, and bottom box to combine with each other to make a variety of 11 commonly used laboratory consumables.</t>
  </si>
  <si>
    <t>ADU10BL</t>
  </si>
  <si>
    <t>10ul低吸附袋装</t>
  </si>
  <si>
    <t>BROFIX®  0.2-10uL Low Binding  Pipet Tips, (Fits Eppendorf&amp;Gilson and Other Ultra-Micropipettors), Microvolume Bulk Packed，Graduated, Natural, Non-Sterile, 1,000 Tips/Bag, 5,000 Tips/Case.</t>
  </si>
  <si>
    <t>ADU10BF</t>
  </si>
  <si>
    <t>10ul滤芯袋装</t>
  </si>
  <si>
    <t>BROFIX®  0.2-10uL  Barrier Pipet Tips, (Fits Eppendorf&amp;Gilson and Other Ultra-Micropipettors),  Microvolume Bulk Packed，Graduated, Natural, Non-Sterile, 1,000 Tips/Bag, 5,000 Tips/Case.</t>
  </si>
  <si>
    <t>ADU10BLF</t>
  </si>
  <si>
    <t>10ul滤芯低吸附袋装</t>
  </si>
  <si>
    <t>BROFIX®  0.2-10uL  Low Binding Barrier Pipet Tips, (Fits Eppendorf&amp;Gilson and Other Ultra-Micropipettors),  Microvolume Bulk Packed，Graduated, Natural, Non-Sterile, 1,000 Tips/Bag, 5,000 Tips/Case.</t>
  </si>
  <si>
    <t>多功能盒（10μL移液吸头）</t>
  </si>
  <si>
    <t>ADU10RS</t>
  </si>
  <si>
    <t>96个/盒，10盒/中盒，5中盒/箱</t>
  </si>
  <si>
    <t>盒</t>
  </si>
  <si>
    <t>多功能10ul无菌盒装</t>
  </si>
  <si>
    <t>BROFIX®  Multi-DeckWorks  0.2 - 10uL  Pipet Tips, (Fits Eppendorf&amp;Gilson and Other Ultra-Micropipettors),Graduated, Natural, Sterile, Polypropylene, 96 Tips/Rack, 10 Racks/Pack, 5 Packs/Case.</t>
  </si>
  <si>
    <t>ADU10RFS</t>
  </si>
  <si>
    <t>多功能10ul无菌滤芯盒装</t>
  </si>
  <si>
    <t>BROFIX®  Multi-DeckWorks  0.2 - 10uL Barrier Pipet Tips, (Fits Eppendorf&amp;Gilson and Other Ultra-Micropipettors),Graduated, Natural, Sterile, Polypropylene, 96 Tips/Rack, 10 Racks/Pack, 5 Packs/Case.</t>
  </si>
  <si>
    <t>ADU10RLS</t>
  </si>
  <si>
    <t>多功能10ul无菌低吸附盒装</t>
  </si>
  <si>
    <t>BROFIX®  Multi-DeckWorks  0.2 - 10uL Low Binding Pipet Tips,(Fits Eppendorf&amp;Gilson and Other Ultra-Micropipettors), Graduated, Natural, Sterile, Polypropylene, 96 Tips/Rack, 10 Racks/Pack, 5 Packs/Case.</t>
  </si>
  <si>
    <t>ADU10RLFS</t>
  </si>
  <si>
    <t>多功能10ul无菌滤芯低吸附盒装</t>
  </si>
  <si>
    <t>BROFIX®  Multi-DeckWorks  0.2 - 10uL Low Binding Barrier Pipet Tips, (Fits Eppendorf&amp;Gilson and Other Ultra-Micropipettors),Graduated,Natural, Sterile, Polypropylene, 96 Tips/Rack, 10 Racks/Pack, 5 Packs/Case.</t>
  </si>
  <si>
    <t>ADU10TS</t>
  </si>
  <si>
    <t>96个/层，10层/盒，10盒/箱</t>
  </si>
  <si>
    <t>10ul无菌叠装</t>
  </si>
  <si>
    <t>BROFIX®  DeckWorks  0.2 - 10uL Pipet Tip Station, (Fits Eppendorf&amp;Gilson and Other Ultra-Micropipettors),Reload System,Graduated, Sterile, Polypropylene, 96 Tips/Layer, 10 Layers/Pack, 10 Packs/Case.</t>
  </si>
  <si>
    <t>ADU10TLS</t>
  </si>
  <si>
    <t>10ul无菌低吸附叠装</t>
  </si>
  <si>
    <t>BROFIX®  DeckWorks  0.2 - 10uL Low Binding Pipet Tip Station,(Fits Eppendorf&amp;Gilson and Other Ultra-Micropipettors), Reload System,Graduated, Sterile, Polypropylene, 96 Tips/Layer, 10 Layers/Pack, 10 Packs/Case.</t>
  </si>
  <si>
    <t>ADU10TP</t>
  </si>
  <si>
    <t>96个/层，10层/袋，10袋/箱</t>
  </si>
  <si>
    <t>31mm长，塑封袋装，10ul非无菌袋叠装</t>
  </si>
  <si>
    <t>BROFIX®  DeckWorks  0.2 - 10uL Pipet Tip Station, (Fits Eppendorf&amp;Gilson and Other Ultra-Micropipettors),Reload System,Graduated, Polypropylene, 96 Tips/Layer, 10 Layers/Pack, 10 Packs/Case.</t>
  </si>
  <si>
    <t>10μL加长移液吸头</t>
  </si>
  <si>
    <t>ADU10EB</t>
  </si>
  <si>
    <t>10ul加长袋装</t>
  </si>
  <si>
    <t>BROFIX®  DeckWorks  0.2 - 10uL Pipet Tips(max working volume 20uL),(Fits Eppendorf&amp;Gilson and Other Ultra-Micropipettors), Reload System,Graduated, Non-Sterile, Polypropylene, 96 Tips/Layer, 10 Layers/Pack, 10 Packs/Case.</t>
  </si>
  <si>
    <t>ADU10EBL</t>
  </si>
  <si>
    <t>10ul加长低吸附袋装</t>
  </si>
  <si>
    <t>BROFIX®  0.2-10uL Low Binding  Pipet Tips,  (max working volume 20uL),(Fits Eppendorf&amp;Gilson and Other Ultra-Micropipettors), Microvolume Bulk Packed，Graduated, Natural, Non-Sterile, 1,000 Tips/Bag, 5,000 Tips/Case.</t>
  </si>
  <si>
    <t>ADU10EBF</t>
  </si>
  <si>
    <t>10ul加长滤芯袋装</t>
  </si>
  <si>
    <t>BROFIX®  0.2-10uL  Barrier Pipet Tips, (max working volume 20uL), (Fits Eppendorf&amp;Gilson and Other Ultra-Micropipettors),  Microvolume Bulk Packed，Graduated, Natural, Non-Sterile, 1,000 Tips/Bag, 5,000 Tips/Case.</t>
  </si>
  <si>
    <t>ADU10EBLF</t>
  </si>
  <si>
    <t>10ul加长滤芯低吸附袋装</t>
  </si>
  <si>
    <t>BROFIX®  0.2-10uL  Low Binding Barrier Pipet Tips, (max working volume 20uL), (Fits Eppendorf&amp;Gilson and Other Ultra-Micropipettors),  Microvolume Bulk Packed，Graduated, Natural, Non-Sterile, 1,000 Tips/Bag, 5,000 Tips/Case.</t>
  </si>
  <si>
    <t>多功能盒（10μL加长移液吸头）</t>
  </si>
  <si>
    <t>双移液槽10ul加长无菌盒装</t>
  </si>
  <si>
    <t>BROFIX®  Multi-DeckWorks  0.2 - 10uL  Pipet Tips, (max working volume 20uL), (Fits Eppendorf&amp;Gilson and Other Ultra-Micropipettors),Graduated, Double Reagent Reservoirs,Natural, Sterile, Polypropylene, 96 Tips/Rack, 10 Racks/Pack, 5 Packs/Case.</t>
  </si>
  <si>
    <t>ADU10ERFS</t>
  </si>
  <si>
    <t>双移液槽10ul加长无菌滤芯盒装</t>
  </si>
  <si>
    <t>BROFIX®  Multi-DeckWorks  0.2 - 10uL Barrier Pipet Tips, (max working volume 20uL), (Fits Eppendorf&amp;Gilson and Other Ultra-Micropipettors),Graduated, Double Reagent Reservoirs,Natural, Sterile, Polypropylene, 96 Tips/Rack, 10 Racks/Pack, 5 Packs/Case.</t>
  </si>
  <si>
    <t>ADU10ERLS</t>
  </si>
  <si>
    <t>双移液槽10ul加长无菌低吸附盒装</t>
  </si>
  <si>
    <t>BROFIX®  Multi-DeckWorks  0.2 - 10uL Low Binding Pipet Tips, (max working volume 20uL), (Fits Eppendorf&amp;Gilson and Other Ultra-Micropipettors),Graduated, Double Reagent Reservoirs,Natural, Sterile, Polypropylene, 96 Tips/Rack, 10 Racks/Pack, 5 Packs/Case.</t>
  </si>
  <si>
    <t>ADU10ERLFS</t>
  </si>
  <si>
    <t>双移液槽10ul加长无菌滤芯低吸附盒装</t>
  </si>
  <si>
    <t>BROFIX®  Multi-DeckWorks  0.2 - 10uL Low Binding Barrier Pipet Tips,  (max working volume 20uL),(Fits Eppendorf&amp;Gilson and Other Ultra-Micropipettors),Graduated, Double Reagent Reservoirs, Natural, Sterile, Polypropylene, 96 Tips/Rack, 10 Racks/Pack, 5 Packs/Case.</t>
  </si>
  <si>
    <t>ADU10ETS</t>
  </si>
  <si>
    <t>10ul加长无菌叠装</t>
  </si>
  <si>
    <t>BROFIX®  DeckWorks  0.2 - 10uL Pipet Tip Station, (max working volume 20uL), Reload System,(Fits Eppendorf&amp;Gilson and Other Ultra-Micropipettors),Graduated, Sterile, Polypropylene, 96 Tips/Layer, 10 Layers/Pack, 10 Packs/Case.</t>
  </si>
  <si>
    <t>ADU10ETLS</t>
  </si>
  <si>
    <t>10ul加长无菌低吸附叠装</t>
  </si>
  <si>
    <t>BROFIX®  DeckWorks  0.2 - 10uL Low Binding Pipet Tip Station, (max working volume 20uL), (Fits Eppendorf&amp;Gilson and Other Ultra-Micropipettors),Reload System,Graduated, Sterile, Polypropylene, 96 Tips/Layer, 10 Layers/Pack, 10 Packs/Case.</t>
  </si>
  <si>
    <t>46mm长，塑封袋装，10ul加长非无菌袋叠装</t>
  </si>
  <si>
    <t>20μL移液吸头</t>
  </si>
  <si>
    <t>ADU20B</t>
  </si>
  <si>
    <t>20ul袋装</t>
  </si>
  <si>
    <t>BROFIX®  1-20uL  Pipet Tips, (Fits Eppendorf&amp;Gilson and Other Ultra-Micropipettors), Microvolume Bulk Packed，Graduated, Natural, Non-Sterile, 1,000 Tips/Bag, 5,000 Tips/Case.</t>
  </si>
  <si>
    <t>ADU20BF</t>
  </si>
  <si>
    <t>20ul滤芯袋装</t>
  </si>
  <si>
    <t>BROFIX®  1-20uL Low Binding  Pipet Tips, (Fits Eppendorf&amp;Gilson and Other Ultra-Micropipettors), Microvolume Bulk Packed，Graduated, Natural, Non-Sterile, 1,000 Tips/Bag, 5,000 Tips/Case.</t>
  </si>
  <si>
    <t>ADU20BL</t>
  </si>
  <si>
    <t>20ul低吸附袋装</t>
  </si>
  <si>
    <t>BROFIX®  1-20uL  Low Binding Barrier Pipet Tips, (Fits Eppendorf&amp;Gilson and Other Ultra-Micropipettors),  Microvolume Bulk Packed，Graduated, Natural, Non-Sterile, 1,000 Tips/Bag, 5,000 Tips/Case.</t>
  </si>
  <si>
    <t>ADU20BLF</t>
  </si>
  <si>
    <t>20ul滤芯低吸附袋装</t>
  </si>
  <si>
    <t>多功能盒（20μL移液吸头）</t>
  </si>
  <si>
    <t>ADU20RS</t>
  </si>
  <si>
    <t>双移液槽20ul无菌盒装</t>
  </si>
  <si>
    <t>BROFIX®  Multi-DeckWorks  1-20uL  Pipet Tips, (Fits Eppendorf&amp;Gilson and Other Ultra-Micropipettors),Graduated, Double Reagent Reservoirs, Natural, Sterile, Polypropylene, 96 Tips/Rack, 10 Racks/Pack, 5 Packs/Case.</t>
  </si>
  <si>
    <t>ADU20RFS</t>
  </si>
  <si>
    <t>双移液槽20ul无菌滤芯盒装</t>
  </si>
  <si>
    <t>BROFIX®  Multi-DeckWorks  1-20uL Barrier Pipet Tips,(Fits Eppendorf&amp;Gilson and Other Ultra-Micropipettors), Graduated, Double Reagent Reservoirs, Natural, Sterile, Polypropylene, 96 Tips/Rack, 10 Racks/Pack, 5 Packs/Case.</t>
  </si>
  <si>
    <t>ADU20RLS</t>
  </si>
  <si>
    <t>双移液槽20ul无菌低吸附盒装</t>
  </si>
  <si>
    <t>BROFIX®  Multi-DeckWorks  1-20uL Low Binding Pipet Tips, (Fits Eppendorf&amp;Gilson and Other Ultra-Micropipettors),Graduated, Double Reagent Reservoirs, Natural, Sterile, Polypropylene, 96 Tips/Rack, 10 Racks/Pack, 5 Packs/Case.</t>
  </si>
  <si>
    <t>ADU20RLFS</t>
  </si>
  <si>
    <t>双移液槽20ul无菌滤芯低吸附盒装</t>
  </si>
  <si>
    <t>BROFIX®  Multi-DeckWorks  1-20uL Low Binding Barrier Pipet Tips, (Fits Eppendorf&amp;Gilson and Other Ultra-Micropipettors),Graduated, Double Reagent Reservoirs, Natural, Sterile, Polypropylene, 96 Tips/Rack, 10 Racks/Pack, 5 Packs/Case.</t>
  </si>
  <si>
    <t>ADU20TS</t>
  </si>
  <si>
    <t>20ul无菌叠装</t>
  </si>
  <si>
    <t>BROFIX®  DeckWorks  1-20uL Pipet Tip Station, Reload System,(Fits Eppendorf&amp;Gilson and Other Ultra-Micropipettors),Graduated, Non-Sterile, Polypropylene, 96 Tips/Layer, 10 Layers/Pack, 10 Packs/Case.</t>
  </si>
  <si>
    <t>ADU20TLS</t>
  </si>
  <si>
    <t>20ul无菌低吸附叠装</t>
  </si>
  <si>
    <t>BROFIX®  DeckWorks 1-20uL Low Binding Pipet Tip Station, Reload System,(Fits Eppendorf&amp;Gilson and Other Ultra-Micropipettors),Graduated, Sterile, Polypropylene, 96 Tips/Layer, 10 Layers/Pack, 10 Packs/Case.</t>
  </si>
  <si>
    <t>ADU20TP</t>
  </si>
  <si>
    <t>塑封袋装，20ul非无菌袋叠装</t>
  </si>
  <si>
    <t>BROFIX®  DeckWorks  1 - 20uL Pipet Tip Station, (Fits Eppendorf&amp;Gilson and Other Ultra-Micropipettors),Reload System,Graduated, Polypropylene, 96 Tips/Layer, 10 Layers/Pack, 10 Packs/Case.</t>
  </si>
  <si>
    <t>50μL移液吸头</t>
  </si>
  <si>
    <t>ADU50B</t>
  </si>
  <si>
    <t>50ul袋装</t>
  </si>
  <si>
    <t>BROFIX®  1-50uL  Pipet Tips, (Fits Gilson and Other Ultra-Micropipettors),  Bulk Packed，Graduated, Natural, Non-Sterile, 1,000 Tips/Bag, 5,000 Tips/Case.</t>
  </si>
  <si>
    <t>ADU50BF</t>
  </si>
  <si>
    <t>50ul滤芯袋装</t>
  </si>
  <si>
    <t>BROFIX®  1-50uL Low Binding  Pipet Tips, (Fits Gilson and Other Ultra-Micropipettors),  Bulk Packed，Graduated, Natural, Non-Sterile, 1,000 Tips/Bag, 5,000 Tips/Case.</t>
  </si>
  <si>
    <t>ADU50BL</t>
  </si>
  <si>
    <t>50ul低吸附袋装</t>
  </si>
  <si>
    <t>BROFIX®  1-50uL  Low Binding Barrier Pipet Tips, (Fits Gilson and Other Ultra-Micropipettors),  Bulk Packed，Graduated, Natural, Non-Sterile, 1,000 Tips/Bag, 5,000 Tips/Case.</t>
  </si>
  <si>
    <t>ADU50BLF</t>
  </si>
  <si>
    <t>50ul滤芯低吸附袋装</t>
  </si>
  <si>
    <t>多功能盒（50μL移液吸头）</t>
  </si>
  <si>
    <t>ADU50RS</t>
  </si>
  <si>
    <t>96个/盒，18盒/中盒，4中盒/箱</t>
  </si>
  <si>
    <t>多功能50ul无菌盒装</t>
  </si>
  <si>
    <t>BROFIX®  Multi-DeckWorks  1-50uL  Pipet Tips, (Fits Gilson and Other Ultra-Micropipettors),Graduated, Natural, Sterile, Polypropylene, 96 Tips/Rack, 18 Racks/Pack, 4 Packs/Case.</t>
  </si>
  <si>
    <t>ADU50RFS</t>
  </si>
  <si>
    <t>多功能50ul无菌滤芯盒装</t>
  </si>
  <si>
    <t>BROFIX®  Multi-DeckWorks  1-50uL Barrier Pipet Tips, (Fits Gilson and Other Ultra-Micropipettors),Graduated, Natural, Sterile, Polypropylene, 96 Tips/Rack, 18 Racks/Pack, 4 Packs/Case.</t>
  </si>
  <si>
    <t>ADU50RLS</t>
  </si>
  <si>
    <t>多功能50ul无菌低吸附盒装</t>
  </si>
  <si>
    <t>BROFIX®  Multi-DeckWorks  1-50uL Low Binding Pipet Tips,(Fits Gilson and Other Ultra-Micropipettors), Graduated, Natural, Sterile, Polypropylene, 96 Tips/Rack, 18 Racks/Pack, 4 Packs/Case.</t>
  </si>
  <si>
    <t>ADU50RLFS</t>
  </si>
  <si>
    <t>多功能50ul无菌滤芯低吸附盒装</t>
  </si>
  <si>
    <t>BROFIX®  Multi-DeckWorks  1-50uL Low Binding Barrier Pipet Tips, (Fits Gilson and Other Ultra-Micropipettors),Graduated, Natural, Sterile, Polypropylene, 96 Tips/Rack, 18 Racks/Pack, 4 Packs/Case.</t>
  </si>
  <si>
    <t>ADU50TS</t>
  </si>
  <si>
    <t>50ul无菌叠装</t>
  </si>
  <si>
    <t>BROFIX®  DeckWorks  1-50uL Pipet Tip Station, (Fits Gilson and Other Ultra-Micropipettors),Reload System,Graduated, Sterile, Polypropylene, 96 Tips/Layer, 10 Layers/Pack, 10 Packs/Case.</t>
  </si>
  <si>
    <t>ADU50TLS</t>
  </si>
  <si>
    <t>50ul无菌低吸附叠装</t>
  </si>
  <si>
    <t>BROFIX®  DeckWorks  1-50uL Low Binding Pipet Tip Station,(Fits Gilson and Other Ultra-Micropipettors), Reload System,Graduated, Sterile, Polypropylene, 96 Tips/Layer, 10 Layers/Pack, 10 Packs/Case.</t>
  </si>
  <si>
    <t>ADU50TP</t>
  </si>
  <si>
    <t>塑封袋装，50ul非无菌袋叠装</t>
  </si>
  <si>
    <t>BROFIX®  DeckWorks  1 - 50uL Pipet Tip Station, (Fits Eppendorf&amp;Gilson and Other Ultra-Micropipettors),Reload System,Graduated, Polypropylene, 96 Tips/Layer, 10 Layers/Pack, 10 Packs/Case.</t>
  </si>
  <si>
    <t>100μL移液吸头</t>
  </si>
  <si>
    <t>ADU100B</t>
  </si>
  <si>
    <t>100ul袋装</t>
  </si>
  <si>
    <t>BROFIX®  1-100uL  Pipet Tips, (Fits Eppendorf&amp;Gilson and Other Ultra-Micropipettors),  Bulk Packed，Graduated, Natural, Non-Sterile, 1,000 Tips/Bag, 5,000 Tips/Case.</t>
  </si>
  <si>
    <t>ADU100BF</t>
  </si>
  <si>
    <t>100ul滤芯袋装</t>
  </si>
  <si>
    <t>BROFIX®  1-100uL  Low Binding  Pipet Tips, (Fits Eppendorf&amp;Gilson and Other Ultra-Micropipettors),  Bulk Packed，Graduated, Natural, Non-Sterile, 1,000 Tips/Bag, 5,000 Tips/Case.</t>
  </si>
  <si>
    <t>ADU100BL</t>
  </si>
  <si>
    <t>100ul低吸附袋装</t>
  </si>
  <si>
    <t>BROFIX®  1-100uL Low Binding Barrier Pipet Tips, (Fits Eppendorf&amp;Gilson and Other Ultra-Micropipettors),   Bulk Packed，Graduated, Natural, Non-Sterile, 1,000 Tips/Bag, 5,000 Tips/Case.</t>
  </si>
  <si>
    <t>ADU100BLF</t>
  </si>
  <si>
    <t>100ul滤芯低吸附袋装</t>
  </si>
  <si>
    <t>BROFIX®  1-100uL  Low Binding Barrier Pipet Tips, (Fits Eppendorf&amp;Gilson and Other Ultra-Micropipettors),   Bulk Packed，Graduated, Natural, Non-Sterile, 1,000 Tips/Bag, 5,000 Tips/Case.</t>
  </si>
  <si>
    <t>多功能盒（100μL移液吸头）</t>
  </si>
  <si>
    <t>ADU100RS</t>
  </si>
  <si>
    <t>多功能100ul无菌盒装</t>
  </si>
  <si>
    <t>BROFIX®  Multi-DeckWorks  1-100uL  Pipet Tips, (Fits Eppendorf&amp;Gilson and Other Ultra-Micropipettors),Graduated, Natural, Sterile, Polypropylene, 96 Tips/Rack, 18 Racks/Pack, 4 Packs/Case.</t>
  </si>
  <si>
    <t>ADU100RFS</t>
  </si>
  <si>
    <t>多功能100ul无菌滤芯盒装</t>
  </si>
  <si>
    <t>BROFIX®  Multi-DeckWorks  1-100uL Barrier Pipet Tips, (Fits Eppendorf&amp;Gilson and Other Ultra-Micropipettors),Graduated, Natural, Sterile, Polypropylene, 96 Tips/Rack, 18 Racks/Pack, 4 Packs/Case.</t>
  </si>
  <si>
    <t>ADU100RLS</t>
  </si>
  <si>
    <t>多功能100ul无菌低吸附盒装</t>
  </si>
  <si>
    <t>BROFIX®  Multi-DeckWorks  1-100uL Low Binding Pipet Tips,(Fits Eppendorf&amp;Gilson and Other Ultra-Micropipettors), Graduated, Natural, Sterile, Polypropylene, 96 Tips/Rack, 18 Racks/Pack, 4 Packs/Case.</t>
  </si>
  <si>
    <t>ADU100RLFS</t>
  </si>
  <si>
    <t>多功能100ul无菌滤芯低吸附盒装</t>
  </si>
  <si>
    <t>BROFIX®  Multi-DeckWorks  1-100uL Low Binding Barrier Pipet Tips, (Fits Eppendorf&amp;Gilson and Other Ultra-Micropipettors),Graduated,  Natural, Sterile, Polypropylene, 96 Tips/Rack, 18 Racks/Pack, 4 Packs/Case.</t>
  </si>
  <si>
    <t>ADU100TS</t>
  </si>
  <si>
    <t>100ul无菌叠装</t>
  </si>
  <si>
    <t>BROFIX®  DeckWorks  1-100uL Pipet Tip Station, (Fits Eppendorf&amp;Gilson and Other Ultra-Micropipettors),Reload System,Graduated, Sterile, Polypropylene, 96 Tips/Layer, 10 Layers/Pack, 10 Packs/Case.</t>
  </si>
  <si>
    <t>ADU100TLS</t>
  </si>
  <si>
    <t>100ul无菌低吸附叠装</t>
  </si>
  <si>
    <t>BROFIX®  DeckWorks  1-100uL Low Binding Pipet Tip Station,(Fits Eppendorf&amp;Gilson and Other Ultra-Micropipettors), Reload System,Graduated, Sterile, Polypropylene, 96 Tips/Layer, 10 Layers/Pack, 10 Packs/Case.</t>
  </si>
  <si>
    <t>ADU100TP</t>
  </si>
  <si>
    <t>塑封袋装，100ul非无菌袋叠装</t>
  </si>
  <si>
    <t>BROFIX®  DeckWorks  1 - 100uL Pipet Tip Station, (Fits Eppendorf&amp;Gilson and Other Ultra-Micropipettors),Reload System,Graduated, Polypropylene, 96 Tips/Layer, 10 Layers/Pack, 10 Packs/Case.</t>
  </si>
  <si>
    <t>200μL移液吸头</t>
  </si>
  <si>
    <t>ADU200B</t>
  </si>
  <si>
    <t>200ul袋装</t>
  </si>
  <si>
    <t>BROFIX®  1-200uL  Pipet Tips, (Fits Eppendorf&amp;Gilson and Other Ultra-Micropipettors),  Bulk Packed，Graduated, Natural, Non-Sterile, 1,000 Tips/Bag, 5,000 Tips/Case.</t>
  </si>
  <si>
    <t>ADU200BF</t>
  </si>
  <si>
    <t>200ul滤芯袋装</t>
  </si>
  <si>
    <t>BROFIX®  1-200uL Low Binding  Pipet Tips, (Fits Eppendorf&amp;Gilson and Other Ultra-Micropipettors),  Bulk Packed，Graduated, Natural, Non-Sterile, 1,000 Tips/Bag, 5,000 Tips/Case.</t>
  </si>
  <si>
    <t>ADU200BL</t>
  </si>
  <si>
    <t>200ul低吸附袋装</t>
  </si>
  <si>
    <t>BROFIX®  1-200uL Low Binding Barrier Pipet Tips, (Fits Eppendorf&amp;Gilson and Other Ultra-Micropipettors),   Bulk Packed，Graduated, Natural, Non-Sterile, 1,000 Tips/Bag, 5,000 Tips/Case.</t>
  </si>
  <si>
    <t>ADU200BLF</t>
  </si>
  <si>
    <t>200ul滤芯低吸附袋装</t>
  </si>
  <si>
    <t>BROFIX®  1-200uL  Low Binding Barrier Pipet Tips, (Fits Eppendorf&amp;Gilson and Other Ultra-Micropipettors),   Bulk Packed，Graduated, Natural, Non-Sterile, 1,000 Tips/Bag, 5,000 Tips/Case.</t>
  </si>
  <si>
    <t>多功能盒（200μL移液吸头）</t>
  </si>
  <si>
    <t>ADU200RS</t>
  </si>
  <si>
    <t>多功能200ul无菌盒装</t>
  </si>
  <si>
    <t>BROFIX®  Multi-DeckWorks 1-200uL  Pipet Tips, (Fits Eppendorf&amp;Gilson and Other Ultra-Micropipettors),Graduated, Natural, Sterile, Polypropylene, 96 Tips/Rack, 18 Racks/Pack, 4 Packs/Case.</t>
  </si>
  <si>
    <t>ADU200RFS</t>
  </si>
  <si>
    <t>多功能200ul无菌滤芯盒装</t>
  </si>
  <si>
    <t>BROFIX®  Multi-DeckWorks 1-200uL Barrier Pipet Tips, (Fits Eppendorf&amp;Gilson and Other Ultra-Micropipettors),Graduated, Natural, Sterile, Polypropylene, 96 Tips/Rack, 18 Racks/Pack, 4 Packs/Case.</t>
  </si>
  <si>
    <t>ADU200RLS</t>
  </si>
  <si>
    <t>多功能200ul无菌低吸附盒装</t>
  </si>
  <si>
    <t>BROFIX®  Multi-DeckWorks 1-200uL Low Binding Pipet Tips,(Fits Eppendorf&amp;Gilson and Other Ultra-Micropipettors), Graduated, Natural, Sterile, Polypropylene, 96 Tips/Rack, 18 Racks/Pack, 4 Packs/Case.</t>
  </si>
  <si>
    <t>ADU200RLFS</t>
  </si>
  <si>
    <t>多功能200ul无菌滤芯低吸附盒装</t>
  </si>
  <si>
    <t>BROFIX®  Multi-DeckWorks 1-200uL Low Binding Barrier Pipet Tips, (Fits Eppendorf&amp;Gilson and Other Ultra-Micropipettors),Graduated,  Natural, Sterile, Polypropylene, 96 Tips/Rack, 18 Racks/Pack, 4 Packs/Case.</t>
  </si>
  <si>
    <t>ADU200T</t>
  </si>
  <si>
    <t>200ul吸塑盒叠装</t>
  </si>
  <si>
    <t>BROFIX®  DeckWorks 1-200uL Pipet Tip Station, (Fits Eppendorf&amp;Gilson and Other Ultra-Micropipettors),Reload System,Graduated, Non-Sterile, Polypropylene, 96 Tips/Layer, 10 Layers/Pack, 10 Packs/Case.</t>
  </si>
  <si>
    <t>ADU200TC</t>
  </si>
  <si>
    <t>200ul纸盒叠装</t>
  </si>
  <si>
    <t>BROFIX®  DeckWorks 1-200uL Low Binding Pipet Tip Station,(Fits Eppendorf&amp;Gilson and Other Ultra-Micropipettors), Carton,Reload System,Graduated, Non-Sterile, Polypropylene, 96 Tips/Layer, 10 Layers/Pack, 10 Packs/Case.</t>
  </si>
  <si>
    <t>ADU200TL</t>
  </si>
  <si>
    <t>200ul低吸附吸塑盒叠装</t>
  </si>
  <si>
    <t>BROFIX®  DeckWorks 1-200uL Low Binding Pipet Tip Station, (Fits Eppendorf&amp;Gilson and Other Ultra-Micropipettors),Reload System,Graduated, Non-Sterile, Polypropylene, 96 Tips/Layer, 10 Layers/Pack, 10 Packs/Case.</t>
  </si>
  <si>
    <t>ADU200TLC</t>
  </si>
  <si>
    <t>200ul低吸附纸盒叠装</t>
  </si>
  <si>
    <t>BROFIX®  DeckWorks 1-200uL Low Binding Pipet Tip Station, (Fits Eppendorf&amp;Gilson and Other Ultra-Micropipettors),Carton,Reload System,Graduated, Non-Sterile, Polypropylene, 96 Tips/Layer, 10 Layers/Pack, 10 Packs/Case.</t>
  </si>
  <si>
    <t>ADU200TS</t>
  </si>
  <si>
    <t>200ul无菌吸塑盒叠装</t>
  </si>
  <si>
    <t>BROFIX®  DeckWorks 1-200uL Pipet Tip Station, (Fits Eppendorf&amp;Gilson and Other Ultra-Micropipettors),Reload System,Graduated, Sterile, Polypropylene, 96 Tips/Layer, 10 Layers/Pack, 10 Packs/Case.</t>
  </si>
  <si>
    <t>ADU200TCS</t>
  </si>
  <si>
    <t>200ul无菌纸盒叠装</t>
  </si>
  <si>
    <t>BROFIX®  DeckWorks 1-200uL Low Binding Pipet Tip Station,(Fits Eppendorf&amp;Gilson and Other Ultra-Micropipettors), Carton,Reload System,Graduated, Sterile, Polypropylene, 96 Tips/Layer, 10 Layers/Pack, 10 Packs/Case.</t>
  </si>
  <si>
    <t>ADU200TLS</t>
  </si>
  <si>
    <t>200ul无菌低吸附吸塑盒叠装</t>
  </si>
  <si>
    <t>BROFIX®  DeckWorks 1-200uL Low Binding Pipet Tip Station, (Fits Eppendorf&amp;Gilson and Other Ultra-Micropipettors),Reload System,Graduated, Sterile, Polypropylene, 96 Tips/Layer, 10 Layers/Pack, 10 Packs/Case.</t>
  </si>
  <si>
    <t>ADU200TLCS</t>
  </si>
  <si>
    <t>200ul无菌低吸附纸盒叠装</t>
  </si>
  <si>
    <t>BROFIX®  DeckWorks 1-200uL Low Binding Pipet Tip Station, (Fits Eppendorf&amp;Gilson and Other Ultra-Micropipettors),Carton,Reload System,Graduated, Sterile, Polypropylene, 96 Tips/Layer, 10 Layers/Pack, 10 Packs/Case.</t>
  </si>
  <si>
    <t>ADU200TP</t>
  </si>
  <si>
    <t>51mm长，塑封袋装，200ul非无菌袋叠装</t>
  </si>
  <si>
    <t>BROFIX®  DeckWorks 1-200uL Pipet Tip Station, (Fits Eppendorf&amp;Gilson and Other Ultra-Micropipettors),Carton,Reload System,Graduated, Polypropylene, 96 Tips/Layer, 10 Layers/Pack, 10 Packs/Case.</t>
  </si>
  <si>
    <t>200μL黄色移液吸头</t>
  </si>
  <si>
    <t>ADU200YB</t>
  </si>
  <si>
    <t>200ul黄色袋装</t>
  </si>
  <si>
    <t>BROFIX®  1-200uL  Pipet Tips, (Fits Eppendorf&amp;Gilson and Other Ultra-Micropipettors),  Bulk Packed，Yellow,Graduated, Natural, Non-Sterile, 1,000 Tips/Bag, 5,000 Tips/Case.</t>
  </si>
  <si>
    <t>ADU200YBF</t>
  </si>
  <si>
    <t>BROFIX®  1-200uL Low Binding  Pipet Tips, (Fits Eppendorf&amp;Gilson and Other Ultra-Micropipettors),  Bulk Packed，Yellow,Graduated, Natural, Non-Sterile, 1,000 Tips/Bag, 5,000 Tips/Case.</t>
  </si>
  <si>
    <t>ADU200YBL</t>
  </si>
  <si>
    <t>200ul黄色低吸附袋装</t>
  </si>
  <si>
    <t>BROFIX®  1-200uL Low Binding Barrier Pipet Tips, (Fits Eppendorf&amp;Gilson and Other Ultra-Micropipettors),   Bulk Packed，Yellow,Graduated, Natural, Non-Sterile, 1,000 Tips/Bag, 5,000 Tips/Case.</t>
  </si>
  <si>
    <t>ADU200YBLF</t>
  </si>
  <si>
    <t>200ul黄色滤芯低吸附袋装</t>
  </si>
  <si>
    <t>BROFIX®  1-200uL  Low Binding Barrier Pipet Tips, (Fits Eppendorf&amp;Gilson and Other Ultra-Micropipettors),   Bulk Packed，Yellow,Graduated, Natural, Non-Sterile, 1,000 Tips/Bag, 5,000 Tips/Case.</t>
  </si>
  <si>
    <t>多功能盒（200μL黄色移液吸头）</t>
  </si>
  <si>
    <t>ADU200YRS</t>
  </si>
  <si>
    <t>多功能200ul黄色无菌盒装</t>
  </si>
  <si>
    <t>BROFIX®  Multi-DeckWorks 1-200uL  Pipet Tips, (Fits Eppendorf&amp;Gilson and Other Ultra-Micropipettors),Yellow,Graduated, Natural, Sterile, Polypropylene, 96 Tips/Rack, 18 Racks/Pack, 4 Packs/Case.</t>
  </si>
  <si>
    <t>ADU200YRFS</t>
  </si>
  <si>
    <t>多功能200ul黄色无菌滤芯盒装</t>
  </si>
  <si>
    <t>BROFIX®  Multi-DeckWorks 1-200uL Barrier Pipet Tips, (Fits Eppendorf&amp;Gilson and Other Ultra-Micropipettors),Yellow,Graduated, Natural, Sterile, Polypropylene, 96 Tips/Rack, 18 Racks/Pack, 4 Packs/Case.</t>
  </si>
  <si>
    <t>ADU200YRLS</t>
  </si>
  <si>
    <t>多功能200ul黄色无菌低吸附盒装</t>
  </si>
  <si>
    <t>BROFIX®  Multi-DeckWorks 1-200uL Low Binding Pipet Tips,(Fits Eppendorf&amp;Gilson and Other Ultra-Micropipettors), Yellow,Graduated, Natural, Sterile, Polypropylene, 96 Tips/Rack, 18 Racks/Pack, 4 Packs/Case.</t>
  </si>
  <si>
    <t>ADU200YRLFS</t>
  </si>
  <si>
    <t>多功能200ul黄色无菌滤芯低吸附盒装</t>
  </si>
  <si>
    <t>BROFIX®  Multi-DeckWorks 1-200uL Low Binding Barrier Pipet Tips, (Fits Eppendorf&amp;Gilson and Other Ultra-Micropipettors),Yellow,Graduated, Natural, Sterile, Polypropylene, 96 Tips/Rack, 18 Racks/Pack, 4 Packs/Case.</t>
  </si>
  <si>
    <t>ADU200YT</t>
  </si>
  <si>
    <t>200ul黄色吸塑盒叠装</t>
  </si>
  <si>
    <t>BROFIX®  DeckWorks 1-200uL Pipet Tip Station, (Fits Eppendorf&amp;Gilson and Other Ultra-Micropipettors),Reload System,Yellow,Graduated, Non-Sterile, Polypropylene, 96 Tips/Layer, 10 Layers/Pack, 10 Packs/Case.</t>
  </si>
  <si>
    <t>ADU200YTC</t>
  </si>
  <si>
    <t>200ul黄色纸盒叠装</t>
  </si>
  <si>
    <t>BROFIX®  DeckWorks 1-200uL Low Binding Pipet Tip Station,(Fits Eppendorf&amp;Gilson and Other Ultra-Micropipettors), Carton,Reload System,Yellow,Graduated, Non-Sterile, Polypropylene, 96 Tips/Layer, 10 Layers/Pack, 10 Packs/Case.</t>
  </si>
  <si>
    <t>ADU200YTL</t>
  </si>
  <si>
    <t>200ul黄色低吸附吸塑盒叠装</t>
  </si>
  <si>
    <t>BROFIX®  DeckWorks 1-200uL Low Binding Pipet Tip Station, (Fits Eppendorf&amp;Gilson and Other Ultra-Micropipettors),Reload System,Yellow,Graduated, Non-Sterile, Polypropylene, 96 Tips/Layer, 10 Layers/Pack, 10 Packs/Case.</t>
  </si>
  <si>
    <t>ADU200YTLC</t>
  </si>
  <si>
    <t>200ul黄色低吸附纸盒叠装</t>
  </si>
  <si>
    <t>BROFIX®  DeckWorks 1-200uL Low Binding Pipet Tip Station, (Fits Eppendorf&amp;Gilson and Other Ultra-Micropipettors),Carton,Reload System,Yellow,Graduated, Non-Sterile, Polypropylene, 96 Tips/Layer, 10 Layers/Pack, 10 Packs/Case.</t>
  </si>
  <si>
    <t>ADU200YTS</t>
  </si>
  <si>
    <t>200ul黄色无菌吸塑盒叠装</t>
  </si>
  <si>
    <t>BROFIX®  DeckWorks 1-200uL Pipet Tip Station, (Fits Eppendorf&amp;Gilson and Other Ultra-Micropipettors),Reload System,Yellow,Graduated, Sterile, Polypropylene, 96 Tips/Layer, 10 Layers/Pack, 10 Packs/Case.</t>
  </si>
  <si>
    <t>ADU200YTCS</t>
  </si>
  <si>
    <t>200ul黄色无菌纸盒叠装</t>
  </si>
  <si>
    <t>BROFIX®  DeckWorks 1-200uL Low Binding Pipet Tip Station,(Fits Eppendorf&amp;Gilson and Other Ultra-Micropipettors), Carton,Reload System,Yellow,Graduated, Sterile, Polypropylene, 96 Tips/Layer, 10 Layers/Pack, 10 Packs/Case.</t>
  </si>
  <si>
    <t>ADU200YTLS</t>
  </si>
  <si>
    <t>200ul黄色无菌低吸附吸塑盒叠装</t>
  </si>
  <si>
    <t>BROFIX®  DeckWorks 1-200uL Low Binding Pipet Tip Station, (Fits Eppendorf&amp;Gilson and Other Ultra-Micropipettors),Reload System,Yellow,Graduated, Sterile, Polypropylene, 96 Tips/Layer, 10 Layers/Pack, 10 Packs/Case.</t>
  </si>
  <si>
    <t>ADU200YTLCS</t>
  </si>
  <si>
    <t>200ul黄色无菌低吸附纸盒叠装</t>
  </si>
  <si>
    <t>BROFIX®  DeckWorks 1-200uL Low Binding Pipet Tip Station, (Fits Eppendorf&amp;Gilson and Other Ultra-Micropipettors),Carton,Reload System,Yellow,Graduated, Sterile, Polypropylene, 96 Tips/Layer, 10 Layers/Pack, 10 Packs/Case.</t>
  </si>
  <si>
    <t>ADU200YTP</t>
  </si>
  <si>
    <t>51mm长，塑封袋装，200ul黄色非无菌袋叠装</t>
  </si>
  <si>
    <t>BROFIX®  DeckWorks 1-200uL  Pipet Tip Station, (Fits Eppendorf&amp;Gilson and Other Ultra-Micropipettors),Yellow，Carton,Reload System,Graduated, Polypropylene, 96 Tips/Layer, 10 Layers/Pack, 10 Packs/Case.</t>
  </si>
  <si>
    <t>200μL加长移液吸头</t>
  </si>
  <si>
    <t>ADU200EB</t>
  </si>
  <si>
    <t>200ul加长袋装</t>
  </si>
  <si>
    <t>BROFIX®  1-200uL  Pipet Tips, (Fits Eppendorf&amp;Gilson and Other Ultra-Micropipettors),  Bulk Packed，Lengthen，Graduated, Natural, Non-Sterile, 1,000 Tips/Bag, 5,000 Tips/Case.</t>
  </si>
  <si>
    <t>ADU200EBF</t>
  </si>
  <si>
    <t>200ul加长滤芯袋装</t>
  </si>
  <si>
    <t>BROFIX®  1-200uL Low Binding  Pipet Tips, (Fits Eppendorf&amp;Gilson and Other Ultra-Micropipettors),  Bulk Packed，Lengthen，Graduated, Natural, Non-Sterile, 1,000 Tips/Bag, 5,000 Tips/Case.</t>
  </si>
  <si>
    <t>ADU200EBL</t>
  </si>
  <si>
    <t>200ul加长低吸附袋装</t>
  </si>
  <si>
    <t>BROFIX®  1-200uL  Barrier Pipet Tips, (Fits Eppendorf&amp;Gilson and Other Ultra-Micropipettors),   Bulk Packed，Lengthen，Graduated, Natural, Non-Sterile, 1,000 Tips/Bag, 5,000 Tips/Case.</t>
  </si>
  <si>
    <t>ADU200EBLF</t>
  </si>
  <si>
    <t>200ul加长滤芯低吸附袋装</t>
  </si>
  <si>
    <t>BROFIX®  1-200uL  Low Binding Barrier Pipet Tips, (Fits Eppendorf&amp;Gilson and Other Ultra-Micropipettors),   Bulk Packed，Lengthen，Graduated, Natural, Non-Sterile, 1,000 Tips/Bag, 5,000 Tips/Case.</t>
  </si>
  <si>
    <t>多功能盒（200μL加长移液吸头）</t>
  </si>
  <si>
    <t>ADU200ERS</t>
  </si>
  <si>
    <t>多功能200ul加长无菌盒装</t>
  </si>
  <si>
    <t>BROFIX®  Multi-DeckWorks 1-200uL  Pipet Tips, (Fits Eppendorf&amp;Gilson and Other Ultra-Micropipettors),Lengthen，Graduated, Natural, Sterile, Polypropylene, 96 Tips/Rack, 18 Racks/Pack, 4 Packs/Case.</t>
  </si>
  <si>
    <t>ADU200ERFS</t>
  </si>
  <si>
    <t>多功能200ul加长无菌滤芯盒装</t>
  </si>
  <si>
    <t>BROFIX®  Multi-DeckWorks 1-200uL Barrier Pipet Tips, (Fits Eppendorf&amp;Gilson and Other Ultra-Micropipettors),Lengthen，Graduated, Natural, Sterile, Polypropylene, 96 Tips/Rack, 18 Racks/Pack, 4 Packs/Case.</t>
  </si>
  <si>
    <t>ADU200ERLS</t>
  </si>
  <si>
    <t>多功能200ul加长无菌低吸附盒装</t>
  </si>
  <si>
    <t>BROFIX®  Multi-DeckWorks 1-200uL Low Binding Pipet Tips,(Fits Eppendorf&amp;Gilson and Other Ultra-Micropipettors), Lengthen，Graduated, Natural, Sterile, Polypropylene, 96 Tips/Rack, 18 Racks/Pack, 4 Packs/Case.</t>
  </si>
  <si>
    <t>ADU200ERLFS</t>
  </si>
  <si>
    <t>多功能200ul加长无菌滤芯低吸附盒装</t>
  </si>
  <si>
    <t>BROFIX®  Multi-DeckWorks 1-200uL Low Binding Barrier Pipet Tips, (Fits Eppendorf&amp;Gilson and Other Ultra-Micropipettors),Lengthen，Graduated, Natural, Sterile, Polypropylene, 96 Tips/Rack, 18 Racks/Pack, 4 Packs/Case.</t>
  </si>
  <si>
    <t>ADU200ETS</t>
  </si>
  <si>
    <t>96个/层，5层/盒，10盒/箱</t>
  </si>
  <si>
    <t>200ul加长无菌叠装</t>
  </si>
  <si>
    <t>BROFIX®  DeckWorks 1-200uL Pipet Tip Station, (Fits Eppendorf&amp;Gilson and Other Ultra-Micropipettors),Reload System,Lengthen，Graduated,Sterile, Polypropylene, 96 Tips/Layer, 5 Layers/Pack, 10 Packs/Case.</t>
  </si>
  <si>
    <t>ADU200ETLS</t>
  </si>
  <si>
    <t>200ul加长无菌低吸附叠装</t>
  </si>
  <si>
    <t>BROFIX®  DeckWorks 1-200uL Low Binding Pipet Tip Station,(Fits Eppendorf&amp;Gilson and Other Ultra-Micropipettors),Reload System,Lengthen，Graduated, Sterile, Polypropylene, 96 Tips/Layer, 5 Layers/Pack, 10 Packs/Case.</t>
  </si>
  <si>
    <t>200μL凝胶点样移液吸头</t>
  </si>
  <si>
    <t>ADU200MB</t>
  </si>
  <si>
    <t>200ul点样袋装</t>
  </si>
  <si>
    <t>BROFIX®  1-200uL  Pipet Tips, (Fits Eppendorf&amp;Gilson and Other Ultra-Micropipettors),  Bulk Packed，Thick Gel-Loading，Graduated, Natural, Non-Sterile, 1,000 Tips/Bag, 5,000 Tips/Case.</t>
  </si>
  <si>
    <t>ADU200MBF</t>
  </si>
  <si>
    <t>200ul点样滤芯袋装</t>
  </si>
  <si>
    <t>BROFIX®  1-200uL Low Binding  Pipet Tips, (Fits Eppendorf&amp;Gilson and Other Ultra-Micropipettors),  Bulk Packed，Thick Gel-Loading，Graduated, Natural, Non-Sterile, 1,000 Tips/Bag, 5,000 Tips/Case.</t>
  </si>
  <si>
    <t>ADU200MBL</t>
  </si>
  <si>
    <t>200ul点样低吸附袋装</t>
  </si>
  <si>
    <t>BROFIX®  1-200uL Low Binding Barrier Pipet Tips, (Fits Eppendorf&amp;Gilson and Other Ultra-Micropipettors),   Bulk Packed，Thick Gel-Loading，Graduated, Natural, Non-Sterile, 1,000 Tips/Bag, 5,000 Tips/Case.</t>
  </si>
  <si>
    <t>ADU200MBLF</t>
  </si>
  <si>
    <t>200ul点样滤芯低吸附袋装</t>
  </si>
  <si>
    <t>BROFIX®  1-200uL  Low Binding Barrier Pipet Tips, (Fits Eppendorf&amp;Gilson and Other Ultra-Micropipettors),   Bulk Packed，Thick Gel-Loading，Graduated, Natural, Non-Sterile, 1,000 Tips/Bag, 5,000 Tips/Case.</t>
  </si>
  <si>
    <t>多功能盒（200μL凝胶点样移液吸头）</t>
  </si>
  <si>
    <t>ADU200MRS</t>
  </si>
  <si>
    <t>多功能200ul点样无菌盒装</t>
  </si>
  <si>
    <t>BROFIX®  Multi-DeckWorks 1-200uL  Pipet Tips, (Fits Eppendorf&amp;Gilson and Other Ultra-Micropipettors),Thick Gel-Loading，Graduated, Natural, Sterile, Polypropylene, 96 Tips/Rack, 18 Racks/Pack, 4 Packs/Case.</t>
  </si>
  <si>
    <t>ADU200MRFS</t>
  </si>
  <si>
    <t>多功能200ul点样无菌滤芯盒装</t>
  </si>
  <si>
    <t>BROFIX®  Multi-DeckWorks 1-200uL Barrier Pipet Tips, (Fits Eppendorf&amp;Gilson and Other Ultra-Micropipettors),Thick Gel-Loading，Graduated, Natural, Sterile, Polypropylene, 96 Tips/Rack, 18 Racks/Pack, 4 Packs/Case.</t>
  </si>
  <si>
    <t>ADU200MRLS</t>
  </si>
  <si>
    <t>多功能200ul点样无菌低吸附盒装</t>
  </si>
  <si>
    <t>BROFIX®  Multi-DeckWorks 1-200uL Low Binding Pipet Tips,(Fits Eppendorf&amp;Gilson and Other Ultra-Micropipettors),Thick Gel-Loading，Graduated, Natural, Sterile, Polypropylene, 96 Tips/Rack, 18 Racks/Pack, 4 Packs/Case.</t>
  </si>
  <si>
    <t>ADU200MRLFS</t>
  </si>
  <si>
    <t>多功能200ul点样无菌滤芯低吸附盒装</t>
  </si>
  <si>
    <t>BROFIX®  Multi-DeckWorks 1-200uL Low Binding Barrier Pipet Tips, (Fits Eppendorf&amp;Gilson and Other Ultra-Micropipettors),Thick Gel-Loading，Graduated, Natural, Sterile, Polypropylene, 96 Tips/Rack, 18 Racks/Pack, 4 Packs/Case.</t>
  </si>
  <si>
    <t>ADU200MTS</t>
  </si>
  <si>
    <t>200ul点样无菌叠装</t>
  </si>
  <si>
    <t>BROFIX®  DeckWorks 1-200uL Pipet Tip Station, (Fits Eppendorf&amp;Gilson and Other Ultra-Micropipettors),Reload System,Thick Gel-Loading，Graduated, Sterile, Polypropylene, 96 Tips/Layer, 5 Layers/Pack, 10 Packs/Case.</t>
  </si>
  <si>
    <t>ADU200MTLS</t>
  </si>
  <si>
    <t>200ul点样无菌低吸附叠装</t>
  </si>
  <si>
    <t>BROFIX®  DeckWorks 1-200uL Low Binding Pipet Tip Station,(Fits Eppendorf&amp;Gilson and Other Ultra-Micropipettors), Reload System,Thick Gel-Loading，Graduated, Sterile, Polypropylene, 96 Tips/Layer, 5 Layers/Pack, 10 Packs/Case.</t>
  </si>
  <si>
    <t>300μL移液吸头</t>
  </si>
  <si>
    <t>ADU300B</t>
  </si>
  <si>
    <t>300ul袋装</t>
  </si>
  <si>
    <t>BROFIX®  1-300uL  Pipet Tips, (Fits Eppendorf&amp;Gilson and Other Ultra-Micropipettors),  Bulk Packed，Graduated, Natural, Non-Sterile, 1,000 Tips/Bag, 5,000 Tips/Case.</t>
  </si>
  <si>
    <t>ADU300BF</t>
  </si>
  <si>
    <t>300ul滤芯袋装</t>
  </si>
  <si>
    <t>BROFIX®  1-300uL Low Binding  Pipet Tips, (Fits Eppendorf&amp;Gilson and Other Ultra-Micropipettors),  Bulk Packed，Graduated, Natural, Non-Sterile, 1,000 Tips/Bag, 5,000 Tips/Case.</t>
  </si>
  <si>
    <t>ADU300BL</t>
  </si>
  <si>
    <t>300ul低吸附袋装</t>
  </si>
  <si>
    <t>BROFIX®  1-300uL Low Binding Barrier Pipet Tips, (Fits Eppendorf&amp;Gilson and Other Ultra-Micropipettors),   Bulk Packed，Graduated, Natural, Non-Sterile, 1,000 Tips/Bag, 5,000 Tips/Case.</t>
  </si>
  <si>
    <t>ADU300BLF</t>
  </si>
  <si>
    <t>300ul滤芯低吸附袋装</t>
  </si>
  <si>
    <t>BROFIX®  1-300uL  Low Binding Barrier Pipet Tips, (Fits Eppendorf&amp;Gilson and Other Ultra-Micropipettors),   Bulk Packed，Graduated, Natural, Non-Sterile, 1,000 Tips/Bag, 5,000 Tips/Case.</t>
  </si>
  <si>
    <t>多功能盒（300μL移液吸头）</t>
  </si>
  <si>
    <t>ADU300RS</t>
  </si>
  <si>
    <t>多功能300ul无菌盒装</t>
  </si>
  <si>
    <t>BROFIX®  Multi-DeckWorks 1-300uL  Pipet Tips, (Fits Eppendorf&amp;Gilson and Other Ultra-Micropipettors),Graduated, Natural, Sterile, Polypropylene, 96 Tips/Rack, 18 Racks/Pack, 4 Packs/Case.</t>
  </si>
  <si>
    <t>ADU300RFS</t>
  </si>
  <si>
    <t>多功能300ul无菌滤芯盒装</t>
  </si>
  <si>
    <t>BROFIX®  Multi-DeckWorks 1-300uL Barrier Pipet Tips, (Fits Eppendorf&amp;Gilson and Other Ultra-Micropipettors),Graduated, Natural, Sterile, Polypropylene, 96 Tips/Rack, 18 Racks/Pack, 4 Packs/Case.</t>
  </si>
  <si>
    <t>ADU300RLS</t>
  </si>
  <si>
    <t>多功能300ul无菌低吸附盒装</t>
  </si>
  <si>
    <t>BROFIX®  Multi-DeckWorks 1-300uL Low Binding Pipet Tips,(Fits Eppendorf&amp;Gilson and Other Ultra-Micropipettors),Graduated, Natural, Sterile, Polypropylene, 96 Tips/Rack, 18 Racks/Pack, 4 Packs/Case.</t>
  </si>
  <si>
    <t>ADU300RLFS</t>
  </si>
  <si>
    <t>多功能300ul无菌滤芯低吸附盒装</t>
  </si>
  <si>
    <t>BROFIX®  Multi-DeckWorks 1-300uL Low Binding Barrier Pipet Tips, (Fits Eppendorf&amp;Gilson and Other Ultra-Micropipettors),Graduated,  Natural, Sterile, Polypropylene, 96 Tips/Rack, 18 Racks/Pack, 4 Packs/Case.</t>
  </si>
  <si>
    <t>ADU300TS</t>
  </si>
  <si>
    <t>300ul无菌叠装</t>
  </si>
  <si>
    <t>BROFIX®  DeckWorks 1-300uL Pipet Tip Station, (Fits Eppendorf&amp;Gilson and Other Ultra-Micropipettors),Reload System,Graduated, Sterile, Polypropylene, 96 Tips/Layer, 10 Layers/Pack, 10 Packs/Case.</t>
  </si>
  <si>
    <t>ADU300TLS</t>
  </si>
  <si>
    <t>300ul无菌低吸附叠装</t>
  </si>
  <si>
    <t>BROFIX®  DeckWorks 1-300uL Low Binding Pipet Tip Station,(Fits Eppendorf&amp;Gilson and Other Ultra-Micropipettors), Reload System,Graduated, Sterile, Polypropylene, 96 Tips/Layer, 10 Layers/Pack, 10 Packs/Case.</t>
  </si>
  <si>
    <t>ADU300TP</t>
  </si>
  <si>
    <t>塑封袋装，300ul非无菌袋叠装</t>
  </si>
  <si>
    <t>BROFIX®  DeckWorks 1-300uL  Pipet Tip Station, (Fits Eppendorf&amp;Gilson and Other Ultra-Micropipettors),Carton,Reload System,Graduated, Polypropylene, 96 Tips/Layer, 10 Layers/Pack, 10 Packs/Case.</t>
  </si>
  <si>
    <t>1000μL移液吸头</t>
  </si>
  <si>
    <t>ADU1000B</t>
  </si>
  <si>
    <t>1000ul袋装</t>
  </si>
  <si>
    <t>BROFIX®  50-1000uL  Pipet Tips, (Fits Eppendorf&amp;Gilson and Other Ultra-Micropipettors),  Bulk Packed，Graduated, Natural, Non-Sterile, 1,000 Tips/Bag, 5,000 Tips/Case.</t>
  </si>
  <si>
    <t>ADU1000BF</t>
  </si>
  <si>
    <t>1000ul滤芯袋装</t>
  </si>
  <si>
    <t>BROFIX®  50-1000uL Low Binding  Pipet Tips, (Fits Eppendorf&amp;Gilson and Other Ultra-Micropipettors),  Bulk Packed，Graduated, Natural, Non-Sterile, 1,000 Tips/Bag, 5,000 Tips/Case.</t>
  </si>
  <si>
    <t>ADU1000BL</t>
  </si>
  <si>
    <t>1000ul低吸附袋装</t>
  </si>
  <si>
    <t>BROFIX®  50-1000uL Low Binding Barrier Pipet Tips, (Fits Eppendorf&amp;Gilson and Other Ultra-Micropipettors),   Bulk Packed，Graduated, Natural, Non-Sterile, 1,000 Tips/Bag, 5,000 Tips/Case.</t>
  </si>
  <si>
    <t>ADU1000BLF</t>
  </si>
  <si>
    <t>1000ul滤芯低吸附袋装</t>
  </si>
  <si>
    <t>BROFIX®  50-1000uL  Low Binding Barrier Pipet Tips, (Fits Eppendorf&amp;Gilson and Other Ultra-Micropipettors),   Bulk Packed，Graduated, Natural, Non-Sterile, 1,000 Tips/Bag, 5,000 Tips/Case.</t>
  </si>
  <si>
    <t>多功能盒（1000μL移液吸头）</t>
  </si>
  <si>
    <t>ADU1000RS</t>
  </si>
  <si>
    <t>96个/盒，12盒/中盒，4中盒/箱</t>
  </si>
  <si>
    <t>多功能1000ul无菌盒装</t>
  </si>
  <si>
    <t>BROFIX®  Multi-DeckWorks 50-1000uL  Pipet Tips, (Fits Eppendorf&amp;Gilson and Other Ultra-Micropipettors),Graduated, Natural, Sterile, Polypropylene, 96 Tips/Rack, 12 Racks/Pack, 4 Packs/Case.</t>
  </si>
  <si>
    <t>ADU1000RFS</t>
  </si>
  <si>
    <t>多功能1000ul无菌滤芯盒装</t>
  </si>
  <si>
    <t>BROFIX®  Multi-DeckWorks 50-1000uL Barrier Pipet Tips, (Fits Eppendorf&amp;Gilson and Other Ultra-Micropipettors),Graduated, Natural, Sterile, Polypropylene, 96 Tips/Rack, 12 Racks/Pack, 4 Packs/Case.</t>
  </si>
  <si>
    <t>ADU1000RLS</t>
  </si>
  <si>
    <t>多功能1000ul无菌低吸附盒装</t>
  </si>
  <si>
    <t>BROFIX®  Multi-DeckWorks 50-1000uL Low Binding Pipet Tips,(Fits Eppendorf&amp;Gilson and Other Ultra-Micropipettors), Graduated, Natural, Sterile, Polypropylene, 96 Tips/Rack, 12 Racks/Pack, 4 Packs/Case.</t>
  </si>
  <si>
    <t>ADU1000RLFS</t>
  </si>
  <si>
    <t>多功能1000ul无菌滤芯低吸附盒装</t>
  </si>
  <si>
    <t>BROFIX®  Multi-DeckWorks 50-1000uL Low Binding Barrier Pipet Tips, (Fits Eppendorf&amp;Gilson and Other Ultra-Micropipettors),Graduated, Natural, Sterile, Polypropylene, 96 Tips/Rack, 12 Racks/Pack, 4 Packs/Case.</t>
  </si>
  <si>
    <t>ADU1000T</t>
  </si>
  <si>
    <t>1000ul吸塑盒叠装</t>
  </si>
  <si>
    <t>BROFIX®  DeckWorks 50-1000uL Pipet Tip Station, (Fits Eppendorf&amp;Gilson and Other Ultra-Micropipettors),Reload System,Graduated, Non-Sterile, Polypropylene, 96 Tips/Layer, 5 Layers/Pack, 10 Packs/Case.</t>
  </si>
  <si>
    <t>ADU1000TC</t>
  </si>
  <si>
    <t>1000ul纸盒叠装</t>
  </si>
  <si>
    <t>BROFIX®  DeckWorks 50-1000uL Low Binding Pipet Tip Station,(Fits Eppendorf&amp;Gilson and Other Ultra-Micropipettors), Carton,Reload System,Graduated, Non-Sterile, Polypropylene, 96 Tips/Layer, 5 Layers/Pack, 10 Packs/Case.</t>
  </si>
  <si>
    <t>ADU1000TL</t>
  </si>
  <si>
    <t>1000ul低吸附吸塑盒叠装</t>
  </si>
  <si>
    <t>BROFIX®  DeckWorks 50-1000uL Low Binding Pipet Tip Station, (Fits Eppendorf&amp;Gilson and Other Ultra-Micropipettors),Reload System,Graduated, Non-Sterile, Polypropylene, 96 Tips/Layer, 5 Layers/Pack, 10 Packs/Case.</t>
  </si>
  <si>
    <t>ADU1000TLC</t>
  </si>
  <si>
    <t>1000ul低吸附纸盒叠装</t>
  </si>
  <si>
    <t>BROFIX®  DeckWorks 50-1000uL Low Binding Pipet Tip Station, (Fits Eppendorf&amp;Gilson and Other Ultra-Micropipettors),Carton,Reload System,Graduated, Non-Sterile, Polypropylene, 96 Tips/Layer, 5 Layers/Pack, 10 Packs/Case.</t>
  </si>
  <si>
    <t>ADU1000TS</t>
  </si>
  <si>
    <t>1000ul无菌吸塑盒叠装</t>
  </si>
  <si>
    <t>BROFIX®  DeckWorks 50-1000uL Pipet Tip Station, (Fits Eppendorf&amp;Gilson and Other Ultra-Micropipettors),Reload System,Graduated, Sterile, Polypropylene, 96 Tips/Layer, 5 Layers/Pack, 10 Packs/Case.</t>
  </si>
  <si>
    <t>ADU1000TCS</t>
  </si>
  <si>
    <t>1000ul无菌纸盒叠装</t>
  </si>
  <si>
    <t>BROFIX®  DeckWorks 50-1000uL Low Binding Pipet Tip Station,(Fits Eppendorf&amp;Gilson and Other Ultra-Micropipettors), Carton,Reload System,Graduated, Sterile, Polypropylene, 96 Tips/Layer, 5 Layers/Pack, 10 Packs/Case.</t>
  </si>
  <si>
    <t>ADU1000TLS</t>
  </si>
  <si>
    <t>1000ul无菌低吸附吸塑盒叠装</t>
  </si>
  <si>
    <t>BROFIX®  DeckWorks 50-1000uL Low Binding Pipet Tip Station, (Fits Eppendorf&amp;Gilson and Other Ultra-Micropipettors),Reload System,Graduated, Sterile, Polypropylene, 96 Tips/Layer, 5 Layers/Pack, 10 Packs/Case.</t>
  </si>
  <si>
    <t>ADU1000TLCS</t>
  </si>
  <si>
    <t>1000ul无菌低吸附纸盒叠装</t>
  </si>
  <si>
    <t>BROFIX®  DeckWorks 50-1000uL Low Binding Pipet Tip Station, (Fits Eppendorf&amp;Gilson and Other Ultra-Micropipettors),Carton,Reload System,Graduated, Sterile, Polypropylene, 96 Tips/Layer, 5 Layers/Pack, 10 Packs/Case.</t>
  </si>
  <si>
    <t>ADU1000TP</t>
  </si>
  <si>
    <t>96个/层，5层/袋，10袋/箱</t>
  </si>
  <si>
    <t>塑封袋装，1000ul非无菌袋叠装</t>
  </si>
  <si>
    <t>BROFIX®  DeckWorks 50-1000uL  Pipet Tip Station, (Fits Eppendorf&amp;Gilson and Other Ultra-Micropipettors),Carton,Reload System,Graduated, Polypropylene, 96 Tips/Layer, 5 Layers/Pack, 10 Packs/Case.</t>
  </si>
  <si>
    <t>ADU1000RSD</t>
  </si>
  <si>
    <t>双移液槽1000ul无菌盒装</t>
  </si>
  <si>
    <t>BROFIX®  Multi-DeckWorks 50-1000uL  Pipet Tips, (Fits Eppendorf&amp;Gilson and Other Ultra-Micropipettors),Graduated,Double Reagent Reservoirs,  Natural, Sterile, Polypropylene, 96 Tips/Rack, 18 Racks/Pack, 4 Packs/Case.</t>
  </si>
  <si>
    <t>ADU1000RFSD</t>
  </si>
  <si>
    <t>双移液槽1000ul无菌滤芯盒装</t>
  </si>
  <si>
    <t>BROFIX®  Multi-DeckWorks 50-1000uL Barrier Pipet Tips, (Fits Eppendorf&amp;Gilson and Other Ultra-Micropipettors),Graduated,  Double Reagent Reservoirs,Natural, Sterile, Polypropylene, 96 Tips/Rack, 18 Racks/Pack, 4 Packs/Case.</t>
  </si>
  <si>
    <t>ADU1000RLSD</t>
  </si>
  <si>
    <t>双移液槽1000ul无菌低吸附盒装</t>
  </si>
  <si>
    <t>BROFIX®  Multi-DeckWorks 50-1000uL Low Binding Pipet Tips,(Fits Eppendorf&amp;Gilson and Other Ultra-Micropipettors), Graduated,  Double Reagent Reservoirs,Natural, Sterile, Polypropylene, 96 Tips/Rack, 18 Racks/Pack, 4 Packs/Case.</t>
  </si>
  <si>
    <t>ADU1000RLFSD</t>
  </si>
  <si>
    <t>双移液槽1000ul无菌滤芯低吸附盒装</t>
  </si>
  <si>
    <t>BROFIX®  Multi-DeckWorks 50-1000uL Low Binding Barrier Pipet Tips, (Fits Eppendorf&amp;Gilson and Other Ultra-Micropipettors),Graduated,  Double Reagent Reservoirs, Natural, Sterile, Polypropylene, 96 Tips/Rack, 18 Racks/Pack, 4 Packs/Case.</t>
  </si>
  <si>
    <t>1000μL蓝色移液吸头</t>
  </si>
  <si>
    <t>ADU1000YB</t>
  </si>
  <si>
    <t>1000ul蓝色袋装</t>
  </si>
  <si>
    <t>BROFIX®  50-1000uL  Pipet Tips, (Fits Eppendorf&amp;Gilson and Other Ultra-Micropipettors),  Bulk Packed，Blue, Graduated, Natural, Non-Sterile, 1,000 Tips/Bag, 5,000 Tips/Case.</t>
  </si>
  <si>
    <t>ADU1000YBF</t>
  </si>
  <si>
    <t>1000ul蓝色滤芯袋装</t>
  </si>
  <si>
    <t>BROFIX®  50-1000uL Low Binding  Pipet Tips, (Fits Eppendorf&amp;Gilson and Other Ultra-Micropipettors),  Bulk Packed，Blue, Graduated, Natural, Non-Sterile, 1,000 Tips/Bag, 5,000 Tips/Case.</t>
  </si>
  <si>
    <t>ADU1000YBL</t>
  </si>
  <si>
    <t>1000ul蓝色低吸附袋装</t>
  </si>
  <si>
    <t>BROFIX®  50-1000uL Low Binding Barrier Pipet Tips, (Fits Eppendorf&amp;Gilson and Other Ultra-Micropipettors),   Bulk Packed，Blue, Graduated, Natural, Non-Sterile, 1,000 Tips/Bag, 5,000 Tips/Case.</t>
  </si>
  <si>
    <t>ADU1000YBLF</t>
  </si>
  <si>
    <t>1000ul蓝色滤芯低吸附袋装</t>
  </si>
  <si>
    <t>BROFIX®  50-1000uL  Low Binding Barrier Pipet Tips, (Fits Eppendorf&amp;Gilson and Other Ultra-Micropipettors),   Bulk Packed，Blue, Graduated, Natural, Non-Sterile, 1,000 Tips/Bag, 5,000 Tips/Case.</t>
  </si>
  <si>
    <t>多功能盒（1000μL蓝色移液吸头）</t>
  </si>
  <si>
    <t>ADU1000YRS</t>
  </si>
  <si>
    <t>多功能1000ul蓝色无菌盒装</t>
  </si>
  <si>
    <t>BROFIX®  Multi-DeckWorks 50-1000uL  Pipet Tips, (Fits Eppendorf&amp;Gilson and Other Ultra-Micropipettors),Graduated, Blue, Natural, Sterile, Polypropylene, 96 Tips/Rack, 12 Racks/Pack, 4 Packs/Case.</t>
  </si>
  <si>
    <t>ADU1000YRFS</t>
  </si>
  <si>
    <t>多功能1000ul蓝色无菌滤芯盒装</t>
  </si>
  <si>
    <t>BROFIX®  Multi-DeckWorks 50-1000uL Barrier Pipet Tips, (Fits Eppendorf&amp;Gilson and Other Ultra-Micropipettors),Graduated,Blue,  Natural, Sterile, Polypropylene, 96 Tips/Rack, 12 Racks/Pack, 4 Packs/Case.</t>
  </si>
  <si>
    <t>ADU1000YRLS</t>
  </si>
  <si>
    <t>多功能1000ul蓝色无菌低吸附盒装</t>
  </si>
  <si>
    <t>BROFIX®  Multi-DeckWorks 50-1000uL Low Binding Pipet Tips,(Fits Eppendorf&amp;Gilson and Other Ultra-Micropipettors), Graduated, Blue, Natural, Sterile, Polypropylene, 96 Tips/Rack, 12 Racks/Pack, 4 Packs/Case.</t>
  </si>
  <si>
    <t>ADU1000YRLFS</t>
  </si>
  <si>
    <t>多功能1000ul蓝色无菌滤芯低吸附盒装</t>
  </si>
  <si>
    <t>BROFIX®  Multi-DeckWorks 50-1000uL Low Binding Barrier Pipet Tips, (Fits Eppendorf&amp;Gilson and Other Ultra-Micropipettors),Graduated, Blue, Natural, Sterile, Polypropylene, 96 Tips/Rack, 12 Racks/Pack, 4 Packs/Case.</t>
  </si>
  <si>
    <t>ADU1000YT</t>
  </si>
  <si>
    <t>1000ul蓝色吸塑盒叠装</t>
  </si>
  <si>
    <t>BROFIX®  DeckWorks 50-1000uL Pipet Tip Station, (Fits Eppendorf&amp;Gilson and Other Ultra-Micropipettors),Reload System,Graduated, Blue, Non-Sterile, Polypropylene, 96 Tips/Layer, 5 Layers/Pack, 10 Packs/Case.</t>
  </si>
  <si>
    <t>ADU1000YTC</t>
  </si>
  <si>
    <t>1000ul蓝色纸盒叠装</t>
  </si>
  <si>
    <t>BROFIX®  DeckWorks 50-1000uL Low Binding Pipet Tip Station,(Fits Eppendorf&amp;Gilson and Other Ultra-Micropipettors), Carton,Reload System,Graduated, Blue, Non-Sterile, Polypropylene, 96 Tips/Layer, 5 Layers/Pack, 10 Packs/Case.</t>
  </si>
  <si>
    <t>ADU1000YTL</t>
  </si>
  <si>
    <t>1000ul蓝色低吸附吸塑盒叠装</t>
  </si>
  <si>
    <t>BROFIX®  DeckWorks 50-1000uL Low Binding Pipet Tip Station, (Fits Eppendorf&amp;Gilson and Other Ultra-Micropipettors),Reload System,Graduated,Blue,  Non-Sterile, Polypropylene, 96 Tips/Layer, 5 Layers/Pack, 10 Packs/Case.</t>
  </si>
  <si>
    <t>ADU1000YTLC</t>
  </si>
  <si>
    <t>1000ul蓝色低吸附纸盒叠装</t>
  </si>
  <si>
    <t>BROFIX®  DeckWorks 50-1000uL Low Binding Pipet Tip Station, (Fits Eppendorf&amp;Gilson and Other Ultra-Micropipettors),Carton,Reload System,Graduated, Blue, Non-Sterile, Polypropylene, 96 Tips/Layer, 5 Layers/Pack, 10 Packs/Case.</t>
  </si>
  <si>
    <t>ADU1000YTS</t>
  </si>
  <si>
    <t>1000ul蓝色无菌吸塑盒叠装</t>
  </si>
  <si>
    <t>BROFIX®  DeckWorks 50-1000uL Pipet Tip Station, (Fits Eppendorf&amp;Gilson and Other Ultra-Micropipettors),Reload System,Graduated, Blue, Sterile, Polypropylene, 96 Tips/Layer, 5 Layers/Pack, 10 Packs/Case.</t>
  </si>
  <si>
    <t>ADU1000YTCS</t>
  </si>
  <si>
    <t>1000ul蓝色无菌纸盒叠装</t>
  </si>
  <si>
    <t>BROFIX®  DeckWorks 50-1000uL Low Binding Pipet Tip Station,(Fits Eppendorf&amp;Gilson and Other Ultra-Micropipettors), Carton,Reload System,Graduated, Blue, Sterile, Polypropylene, 96 Tips/Layer, 5 Layers/Pack, 10 Packs/Case.</t>
  </si>
  <si>
    <t>ADU1000YTLS</t>
  </si>
  <si>
    <t>1000ul蓝色无菌低吸附吸塑盒叠装</t>
  </si>
  <si>
    <t>BROFIX®  DeckWorks 50-1000uL Low Binding Pipet Tip Station, (Fits Eppendorf&amp;Gilson and Other Ultra-Micropipettors),Reload System,Graduated, Blue, Sterile, Polypropylene, 96 Tips/Layer, 5 Layers/Pack, 10 Packs/Case.</t>
  </si>
  <si>
    <t>ADU1000YTLCS</t>
  </si>
  <si>
    <t>1000ul蓝色无菌低吸附纸盒叠装</t>
  </si>
  <si>
    <t>BROFIX®  DeckWorks 50-1000uL Low Binding Pipet Tip Station, (Fits Eppendorf&amp;Gilson and Other Ultra-Micropipettors),Carton,Reload System,Graduated, Blue, Sterile, Polypropylene, 96 Tips/Layer, 5 Layers/Pack, 10 Packs/Case.</t>
  </si>
  <si>
    <t>塑封袋装，1000ul蓝色非无菌袋叠装</t>
  </si>
  <si>
    <t>BROFIX®  DeckWorks 50-1000uL  Pipet Tip Station, (Fits Eppendorf&amp;Gilson and Other Ultra-Micropipettors),Carton,Reload System,Blue,Graduated, Polypropylene, 96 Tips/Layer, 5 Layers/Pack, 10 Packs/Case.</t>
  </si>
  <si>
    <t>ADU1000YRSD</t>
  </si>
  <si>
    <t>双移液槽1000ul蓝色无菌盒装</t>
  </si>
  <si>
    <t>BROFIX®  Multi-DeckWorks 50-1000uL  Pipet Tips, (Fits Eppendorf&amp;Gilson and Other Ultra-Micropipettors),Graduated,Double Reagent Reservoirs, Blue, Double Reagent Reservoirs, Natural, Sterile, Polypropylene, 96 Tips/Rack, 18 Racks/Pack, 4 Packs/Case.</t>
  </si>
  <si>
    <t>ADU1000YRFSD</t>
  </si>
  <si>
    <t>双移液槽1000ul蓝色无菌滤芯盒装</t>
  </si>
  <si>
    <t>BROFIX®  Multi-DeckWorks 50-1000uL Barrier Pipet Tips, (Fits Eppendorf&amp;Gilson and Other Ultra-Micropipettors),Graduated, Double Reagent Reservoirs,Blue,  Natural, Sterile, Polypropylene, 96 Tips/Rack, 18 Racks/Pack, 4 Packs/Case.</t>
  </si>
  <si>
    <t>ADU1000YRLSD</t>
  </si>
  <si>
    <t>双移液槽1000ul蓝色无菌低吸附盒装</t>
  </si>
  <si>
    <t>BROFIX®  Multi-DeckWorks 50-1000uL Low Binding Pipet Tips,(Fits Eppendorf&amp;Gilson and Other Ultra-Micropipettors), Graduated, Double Reagent Reservoirs,Blue,  Natural, Sterile, Polypropylene, 96 Tips/Rack, 18 Racks/Pack, 4 Packs/Case.</t>
  </si>
  <si>
    <t>ADU1000YRLFSD</t>
  </si>
  <si>
    <t>双移液槽1000ul蓝色无菌滤芯低吸附盒装</t>
  </si>
  <si>
    <t>BROFIX®  Multi-DeckWorks 50-1000uL Low Binding Barrier Pipet Tips, (Fits Eppendorf&amp;Gilson and Other Ultra-Micropipettors),Graduated,Double Reagent Reservoirs, Blue,   Natural, Sterile, Polypropylene, 96 Tips/Rack, 18 Racks/Pack, 4 Packs/Case.</t>
  </si>
  <si>
    <t>1250μL移液吸头</t>
  </si>
  <si>
    <t>ADU1250B</t>
  </si>
  <si>
    <t>1250μL袋装</t>
  </si>
  <si>
    <t>BROFIX®  50-1250uL  Pipet Tips, (Fits Eppendorf&amp;Gilson and Other Ultra-Micropipettors),  Bulk Packed，Graduated, Natural, Non-Sterile, 1,000 Tips/Bag, 5,000 Tips/Case.</t>
  </si>
  <si>
    <t>ADU1250BF</t>
  </si>
  <si>
    <t>1250μL滤芯袋装</t>
  </si>
  <si>
    <t>BROFIX®  50-1250uL Low Binding  Pipet Tips, (Fits Eppendorf&amp;Gilson and Other Ultra-Micropipettors),  Bulk Packed，Graduated, Natural, Non-Sterile, 1,000 Tips/Bag, 5,000 Tips/Case.</t>
  </si>
  <si>
    <t>ADU1250BL</t>
  </si>
  <si>
    <t>1250μL低吸附袋装</t>
  </si>
  <si>
    <t>BROFIX®  50-1250uL Low Binding Barrier Pipet Tips, (Fits Eppendorf&amp;Gilson and Other Ultra-Micropipettors),   Bulk Packed，Graduated, Natural, Non-Sterile, 1,000 Tips/Bag, 5,000 Tips/Case.</t>
  </si>
  <si>
    <t>ADU1250BLF</t>
  </si>
  <si>
    <t>1250μL滤芯低吸附袋装</t>
  </si>
  <si>
    <t>BROFIX®  50-1250uL  Low Binding Barrier Pipet Tips, (Fits Eppendorf&amp;Gilson and Other Ultra-Micropipettors),   Bulk Packed，Graduated, Natural, Non-Sterile, 1,000 Tips/Bag, 5,000 Tips/Case.</t>
  </si>
  <si>
    <t>多功能盒（1250μL移液吸头）</t>
  </si>
  <si>
    <t>ADU1250RS</t>
  </si>
  <si>
    <t>多功能1250μL无菌盒装</t>
  </si>
  <si>
    <t>BROFIX®  Multi-DeckWorks 50-1250uL  Pipet Tips, (Fits Eppendorf&amp;Gilson and Other Ultra-Micropipettors),Graduated, Natural, Sterile, Polypropylene, 96 Tips/Rack, 12 Racks/Pack, 4 Packs/Case.</t>
  </si>
  <si>
    <t>ADU1250RFS</t>
  </si>
  <si>
    <t>多功能1250μL无菌滤芯盒装</t>
  </si>
  <si>
    <t>BROFIX®  Multi-DeckWorks 50-1250uL Barrier Pipet Tips, (Fits Eppendorf&amp;Gilson and Other Ultra-Micropipettors),Graduated, Natural, Sterile, Polypropylene, 96 Tips/Rack, 12 Racks/Pack, 4 Packs/Case.</t>
  </si>
  <si>
    <t>ADU1250RLS</t>
  </si>
  <si>
    <t>多功能1250μL无菌低吸附盒装</t>
  </si>
  <si>
    <t>BROFIX®  Multi-DeckWorks 50-1250uL Low Binding Pipet Tips,(Fits Eppendorf&amp;Gilson and Other Ultra-Micropipettors), Graduated, Natural, Sterile, Polypropylene, 96 Tips/Rack, 12 Racks/Pack, 4 Packs/Case.</t>
  </si>
  <si>
    <t>ADU1250RLFS</t>
  </si>
  <si>
    <t>多功能1250μL无菌滤芯低吸附盒装</t>
  </si>
  <si>
    <t>BROFIX®  Multi-DeckWorks 50-1250uL Low Binding Barrier Pipet Tips, (Fits Eppendorf&amp;Gilson and Other Ultra-Micropipettors),Graduated, Natural, Sterile, Polypropylene, 96 Tips/Rack, 12 Racks/Pack, 4 Packs/Case.</t>
  </si>
  <si>
    <t>ADU1250T</t>
  </si>
  <si>
    <t>1250μL吸塑盒叠装</t>
  </si>
  <si>
    <t>BROFIX®  DeckWorks 50-1250uL Pipet Tip Station, (Fits Eppendorf&amp;Gilson and Other Ultra-Micropipettors),Reload System,Graduated, Non-Sterile, Polypropylene, 96 Tips/Layer, 5 Layers/Pack, 10 Packs/Case.</t>
  </si>
  <si>
    <t>ADU1250TC</t>
  </si>
  <si>
    <t>1250μL纸盒叠装</t>
  </si>
  <si>
    <t>BROFIX®  DeckWorks 50-1250uL Low Binding Pipet Tip Station,(Fits Eppendorf&amp;Gilson and Other Ultra-Micropipettors), Carton,Reload System,Graduated, Non-Sterile, Polypropylene, 96 Tips/Layer, 5 Layers/Pack, 10 Packs/Case.</t>
  </si>
  <si>
    <t>ADU1250TL</t>
  </si>
  <si>
    <t>1250μL低吸附吸塑盒叠装</t>
  </si>
  <si>
    <t>BROFIX®  DeckWorks 50-1250uL Low Binding Pipet Tip Station, (Fits Eppendorf&amp;Gilson and Other Ultra-Micropipettors),Reload System,Graduated, Non-Sterile, Polypropylene, 96 Tips/Layer, 5 Layers/Pack, 10 Packs/Case.</t>
  </si>
  <si>
    <t>ADU1250TLC</t>
  </si>
  <si>
    <t>1250μL低吸附纸盒叠装</t>
  </si>
  <si>
    <t>BROFIX®  DeckWorks 50-1250uL Low Binding Pipet Tip Station, (Fits Eppendorf&amp;Gilson and Other Ultra-Micropipettors),Carton,Reload System,Graduated, Non-Sterile, Polypropylene, 96 Tips/Layer, 5 Layers/Pack, 10 Packs/Case.</t>
  </si>
  <si>
    <t>ADU1250TS</t>
  </si>
  <si>
    <t>1250μL无菌吸塑盒叠装</t>
  </si>
  <si>
    <t>BROFIX®  DeckWorks 50-1250uL Pipet Tip Station, (Fits Eppendorf&amp;Gilson and Other Ultra-Micropipettors),Reload System,Graduated, Sterile, Polypropylene, 96 Tips/Layer, 5 Layers/Pack, 10 Packs/Case.</t>
  </si>
  <si>
    <t>ADU1250TCS</t>
  </si>
  <si>
    <t>1250μL无菌纸盒叠装</t>
  </si>
  <si>
    <t>BROFIX®  DeckWorks 50-1250uL Low Binding Pipet Tip Station,(Fits Eppendorf&amp;Gilson and Other Ultra-Micropipettors), Carton,Reload System,Graduated, Sterile, Polypropylene, 96 Tips/Layer, 5 Layers/Pack, 10 Packs/Case.</t>
  </si>
  <si>
    <t>ADU1250TLS</t>
  </si>
  <si>
    <t>1250μL无菌低吸附吸塑盒叠装</t>
  </si>
  <si>
    <t>BROFIX®  DeckWorks 50-1250uL Low Binding Pipet Tip Station, (Fits Eppendorf&amp;Gilson and Other Ultra-Micropipettors),Reload System,Graduated, Sterile, Polypropylene, 96 Tips/Layer, 5 Layers/Pack, 10 Packs/Case.</t>
  </si>
  <si>
    <t>ADU1250TLCS</t>
  </si>
  <si>
    <t>1250μL无菌低吸附纸盒叠装</t>
  </si>
  <si>
    <t>BROFIX®  DeckWorks 50-1250uL Low Binding Pipet Tip Station, (Fits Eppendorf&amp;Gilson and Other Ultra-Micropipettors),Carton,Reload System,Graduated, Sterile, Polypropylene, 96 Tips/Layer, 5 Layers/Pack, 10 Packs/Case.</t>
  </si>
  <si>
    <t>ADU1250TP</t>
  </si>
  <si>
    <t>102mm长，塑封袋装，1250μL非无菌袋叠装</t>
  </si>
  <si>
    <t>BROFIX®  DeckWorks 50-1250uL  Pipet Tip Station, (Fits Eppendorf&amp;Gilson and Other Ultra-Micropipettors),Carton,Reload System,Graduated,Polypropylene, 96 Tips/Layer, 5 Layers/Pack, 10 Packs/Case.</t>
  </si>
  <si>
    <t>5mL移液吸头</t>
  </si>
  <si>
    <t>ADU5MB</t>
  </si>
  <si>
    <t xml:space="preserve">  100个/袋，10袋/箱</t>
  </si>
  <si>
    <t>5mL袋装</t>
  </si>
  <si>
    <t>BROFIX®  5mL Low Binding  Pipet Tips, (Fits Eppendorf&amp;Gilson and Other Ultra-Micropipettors),  Bulk Packed，Graduated, Natural, Non-Sterile, 1,000 Tips/Bag, 5,000 Tips/Case.</t>
  </si>
  <si>
    <t>ADU5MBL</t>
  </si>
  <si>
    <t>5mL低吸附袋装</t>
  </si>
  <si>
    <t>BROFIX®  5mL Low Binding Barrier Pipet Tips, (Fits Eppendorf&amp;Gilson and Other Ultra-Micropipettors),   Bulk Packed，Graduated, Natural, Non-Sterile, 1,000 Tips/Bag, 5,000 Tips/Case.</t>
  </si>
  <si>
    <t>ADU5MBLF</t>
  </si>
  <si>
    <t>5mL滤芯低吸附袋装</t>
  </si>
  <si>
    <t>ADU5MRS</t>
  </si>
  <si>
    <t>24个/盒，10盒/箱</t>
  </si>
  <si>
    <t>5mL无菌盒装</t>
  </si>
  <si>
    <t>BROFIX®  DeckWorks 5mL  Pipet Tips, (Fits Eppendorf&amp;Gilson and Other Ultra-Micropipettors),Graduated, Natural, Sterile, Polypropylene, 96 Tips/Rack, 10 Racks/Pack, 5 Packs/Case.</t>
  </si>
  <si>
    <t>ADU5MRLS</t>
  </si>
  <si>
    <t>5mL无菌低吸附盒装</t>
  </si>
  <si>
    <t>BROFIX®  DeckWorks 5mL Low Binding Barrier Pipet Tips, (Fits Eppendorf&amp;Gilson and Other Ultra-Micropipettors),Graduated, Natural, Sterile, Polypropylene, 96 Tips/Rack, 10 Racks/Pack, 5 Packs/Case.</t>
  </si>
  <si>
    <t>ADU5MRLFS</t>
  </si>
  <si>
    <t>5mL无菌滤芯低吸附盒装</t>
  </si>
  <si>
    <t>BROFIX®  DeckWorks 5mL Low Binding Pipet Tips,(Fits Eppendorf&amp;Gilson and Other Ultra-Micropipettors), Graduated, Natural, Sterile, Polypropylene, 96 Tips/Rack, 10 Racks/Pack, 5 Packs/Case.</t>
  </si>
  <si>
    <t>10mL移液吸头</t>
  </si>
  <si>
    <t>ADU10MB</t>
  </si>
  <si>
    <t>10mL袋装</t>
  </si>
  <si>
    <t>BROFIX®  10mL  Pipet Tips, (Fits Eppendorf&amp;Gilson and Other Ultra-Micropipettors),  Bulk Packed，Graduated, Natural, Non-Sterile, 1,000 Tips/Bag, 5,000 Tips/Case.</t>
  </si>
  <si>
    <t>ADU10MBL</t>
  </si>
  <si>
    <t>10mL低吸附袋装</t>
  </si>
  <si>
    <t>BROFIX®  10mL Low Binding  Barrier Pipet Tips, (Fits Eppendorf&amp;Gilson and Other Ultra-Micropipettors),   Bulk Packed，Graduated, Natural, Non-Sterile, 1,000 Tips/Bag, 5,000 Tips/Case.</t>
  </si>
  <si>
    <t>ADU10MBLF</t>
  </si>
  <si>
    <t>10mL滤芯低吸附袋装</t>
  </si>
  <si>
    <t>BROFIX®  10mL Low Binding Barrier Pipet Tips, (Fits Eppendorf&amp;Gilson and Other Ultra-Micropipettors),   Bulk Packed，Graduated, Natural, Non-Sterile, 1,000 Tips/Bag, 5,000 Tips/Case.</t>
  </si>
  <si>
    <t>ADU10MRS</t>
  </si>
  <si>
    <t>10mL无菌盒装</t>
  </si>
  <si>
    <t>BROFIX®  DeckWorks 10mL  Pipet Tips, (Fits Eppendorf&amp;Gilson and Other Ultra-Micropipettors),Graduated, Natural, Sterile, Polypropylene, 96 Tips/Rack, 10 Racks/Pack, 5 Packs/Case.</t>
  </si>
  <si>
    <t>ADU10MRLS</t>
  </si>
  <si>
    <t>10mL无菌低吸附盒装</t>
  </si>
  <si>
    <t>BROFIX®  DeckWorks 10mL Low Binding Barrier Pipet Tips, (Fits Eppendorf&amp;Gilson and Other Ultra-Micropipettors),Graduated, Natural, Sterile, Polypropylene, 96 Tips/Rack, 10 Racks/Pack, 5 Packs/Case.</t>
  </si>
  <si>
    <t>ADU10MRLFS</t>
  </si>
  <si>
    <t>10mL无菌滤芯低吸附盒装</t>
  </si>
  <si>
    <t>BROFIX®  DeckWorks 10mL Low Binding Pipet Tips,(Fits Eppendorf&amp;Gilson and Other Ultra-Micropipettors), Graduated, Natural, Sterile, Polypropylene, 96 Tips/Rack, 10 Racks/Pack, 5 Packs/Case.</t>
  </si>
  <si>
    <t>R款移液吸头</t>
  </si>
  <si>
    <t>低吸附工艺进一步保证移液的精确性，刻度线保证每一次移液的准确性，多功能盒装为专利创新产品。</t>
  </si>
  <si>
    <t>R款20μL移液吸头</t>
  </si>
  <si>
    <t>ADR20B</t>
  </si>
  <si>
    <t>BROFIX®  1-20uL  Pipet Tips, (Fits RAINING and Other Ultra-Micropipettors), Microvolume Bulk Packed，Graduated, Natural, Non-Sterile, 1,000 Tips/Bag, 5,000 Tips/Case.</t>
  </si>
  <si>
    <t>ADR20BF</t>
  </si>
  <si>
    <t>BROFIX®  1-20uL Low Binding  Pipet Tips, (Fits RAINING and Other Ultra-Micropipettors), Microvolume Bulk Packed，Graduated, Natural, Non-Sterile, 1,000 Tips/Bag, 5,000 Tips/Case.</t>
  </si>
  <si>
    <t>ADR20BL</t>
  </si>
  <si>
    <t>BROFIX®  1-20uL Low Binding Barrier Pipet Tips, (Fits RAINING and Other Ultra-Micropipettors),  Microvolume Bulk Packed，Graduated, Natural, Non-Sterile, 1,000 Tips/Bag, 5,000 Tips/Case.</t>
  </si>
  <si>
    <t>ADR20BLF</t>
  </si>
  <si>
    <t>BROFIX®  1-20uL  Low Binding Barrier Pipet Tips, (Fits RAINING and Other Ultra-Micropipettors),  Microvolume Bulk Packed，Graduated, Natural, Non-Sterile, 1,000 Tips/Bag, 5,000 Tips/Case.</t>
  </si>
  <si>
    <t>多功能盒（R款20μL移液吸头）</t>
  </si>
  <si>
    <t>ADR20RS</t>
  </si>
  <si>
    <t>多功能20ul无菌盒装</t>
  </si>
  <si>
    <t>BROFIX®  Multi-DeckWorks  1-20uL  Pipet Tips, (Fits RAINING and Other Ultra-Micropipettors),Graduated, Double Reagent Reservoirs, Natural, Sterile, Polypropylene, 96 Tips/Rack, 10 Racks/Pack, 5 Packs/Case.</t>
  </si>
  <si>
    <t>ADR20RFS</t>
  </si>
  <si>
    <t>多功能20ul无菌滤芯盒装</t>
  </si>
  <si>
    <t>BROFIX®  Multi-DeckWorks  1-20uL Barrier Pipet Tips,(Fits RAINING and Other Ultra-Micropipettors), Graduated, Double Reagent Reservoirs, Natural, Sterile, Polypropylene, 96 Tips/Rack, 10 Racks/Pack, 5 Packs/Case.</t>
  </si>
  <si>
    <t>ADR20RLS</t>
  </si>
  <si>
    <t>多功能20ul无菌低吸附盒装</t>
  </si>
  <si>
    <t>BROFIX®  Multi-DeckWorks  1-20uL Low Binding Pipet Tips, (Fits RAINING and Other Ultra-Micropipettors),Graduated, Double Reagent Reservoirs, Natural, Sterile, Polypropylene, 96 Tips/Rack, 10 Racks/Pack, 5 Packs/Case.</t>
  </si>
  <si>
    <t>ADR20RLFS</t>
  </si>
  <si>
    <t>多功能20ul无菌滤芯低吸附盒装</t>
  </si>
  <si>
    <t>BROFIX®  Multi-DeckWorks  1-20uL Low Binding Barrier Pipet Tips, (Fits RAINING and Other Ultra-Micropipettors),Graduated, Double Reagent Reservoirs, Natural, Sterile, Polypropylene, 96 Tips/Rack, 10 Racks/Pack, 5 Packs/Case.</t>
  </si>
  <si>
    <t>ADR20TLS</t>
  </si>
  <si>
    <t>BROFIX®  DeckWorks 1-20uL Low Binding Pipet Tip Station, Reload System,(Fits RAINING and Other Ultra-Micropipettors),Graduated, Sterile, Polypropylene, 96 Tips/Layer, 10 Layers/Pack, 10 Packs/Case.</t>
  </si>
  <si>
    <t>ADR20TP</t>
  </si>
  <si>
    <t>塑封袋装，20ul袋叠装</t>
  </si>
  <si>
    <t>BROFIX®  DeckWorks 1-20uL  Pipet Tip Station, Reload System,(Fits RAINING and Other Ultra-Micropipettors),Graduated, Sterile, Polypropylene, 96 Tips/Layer, 10 Layers/Pack, 10 Packs/Case.</t>
  </si>
  <si>
    <t>R款200μL移液吸头</t>
  </si>
  <si>
    <t>ADR200B</t>
  </si>
  <si>
    <t>BROFIX®  1-200uL  Pipet Tips, (Fits RAINING and Other Ultra-Micropipettors), Bulk Packed，Graduated, Natural, Non-Sterile, 1,000 Tips/Bag, 5,000 Tips/Case.</t>
  </si>
  <si>
    <t>ADR200BF</t>
  </si>
  <si>
    <t>BROFIX®  1-200uL Low Binding  Pipet Tips, (Fits RAINING and Other Ultra-Micropipettors),  Bulk Packed，Graduated, Natural, Non-Sterile, 1,000 Tips/Bag, 5,000 Tips/Case.</t>
  </si>
  <si>
    <t>ADR200BL</t>
  </si>
  <si>
    <t>BROFIX®  1-200uL Low Binding Barrier Pipet Tips, (Fits RAINING and Other Ultra-Micropipettors),   Bulk Packed，Graduated, Natural, Non-Sterile, 1,000 Tips/Bag, 5,000 Tips/Case.</t>
  </si>
  <si>
    <t>ADR200BLF</t>
  </si>
  <si>
    <t>BROFIX®  1-200uL  Low Binding Barrier Pipet Tips, (Fits RAINING and Other Ultra-Micropipettors),   Bulk Packed，Graduated, Natural, Non-Sterile, 1,000 Tips/Bag, 5,000 Tips/Case.</t>
  </si>
  <si>
    <t>多功能盒（R款200μL移液吸头）</t>
  </si>
  <si>
    <t>ADR200RS</t>
  </si>
  <si>
    <t>BROFIX®  Multi-DeckWorks  1-200uL  Pipet Tips, (Fits RAINING and Other Ultra-Micropipettors),Graduated,   Natural, Sterile, Polypropylene, 96 Tips/Rack, 18 Racks/Pack, 4 Packs/Case.</t>
  </si>
  <si>
    <t>ADR200RFS</t>
  </si>
  <si>
    <t>BROFIX®  Multi-DeckWorks  1-200uL Barrier Pipet Tips,(Fits RAINING and Other Ultra-Micropipettors), Graduated,   Natural, Sterile, Polypropylene, 96 Tips/Rack, 18 Racks/Pack, 4 Packs/Case.</t>
  </si>
  <si>
    <t>ADR200RLS</t>
  </si>
  <si>
    <t>BROFIX®  Multi-DeckWorks  1-200uL Low Binding Pipet Tips, (Fits RAINING and Other Ultra-Micropipettors),Graduated,   Natural, Sterile, Polypropylene, 96 Tips/Rack, 18 Racks/Pack, 4 Packs/Case.</t>
  </si>
  <si>
    <t>ADR200RLFS</t>
  </si>
  <si>
    <t>BROFIX®  Multi-DeckWorks  1-200uL Low Binding Barrier Pipet Tips, (Fits RAINING and Other Ultra-Micropipettors),Graduated,   Natural, Sterile, Polypropylene, 96 Tips/Rack, 18 Racks/Pack, 4 Packs/Case.</t>
  </si>
  <si>
    <t>ADR200TLS</t>
  </si>
  <si>
    <t>200ul无菌低吸附叠装</t>
  </si>
  <si>
    <t>BROFIX®  DeckWorks 1-200uL Low Binding Pipet Tip Station, Reload System,(Fits RAINING and Other Ultra-Micropipettors),Graduated, Sterile, Polypropylene, 96 Tips/Layer, 10 Layers/Pack, 10 Packs/Case.</t>
  </si>
  <si>
    <t>ADR200TP</t>
  </si>
  <si>
    <t>塑封袋装，200ul袋叠装</t>
  </si>
  <si>
    <t>BROFIX®  DeckWorks 1-200uL  Pipet Tip Station, Reload System,(Fits RAINING and Other Ultra-Micropipettors),Graduated, Sterile, Polypropylene, 96 Tips/Layer, 10 Layers/Pack, 10 Packs/Case.</t>
  </si>
  <si>
    <t>R款200μL移液吸头（宽口）</t>
  </si>
  <si>
    <t>ADR200WB</t>
  </si>
  <si>
    <t>BROFIX®  1-200uL  Pipet Tips, (Fits RAINING and Other Ultra-Micropipettors),  Bulk Packed，Graduated, Natural, Non-Sterile, 1,000 Tips/Bag, 5,000 Tips/Case.</t>
  </si>
  <si>
    <t>ADR200WBF</t>
  </si>
  <si>
    <t>BROFIX®  1-200uL Low Binding  Pipet Tips, (Fits RAINING and Other Ultra-Micropipettors),  Bulk Packed，Wide Tip，Graduated, Natural, Non-Sterile, 1,000 Tips/Bag, 5,000 Tips/Case.</t>
  </si>
  <si>
    <t>ADR200WBL</t>
  </si>
  <si>
    <t>BROFIX®  1-200uL Low Binding Barrier Pipet Tips, (Fits RAINING and Other Ultra-Micropipettors),   Bulk Packed，Wide Tip，Graduated, Natural, Non-Sterile, 1,000 Tips/Bag, 5,000 Tips/Case.</t>
  </si>
  <si>
    <t>ADR200WBLF</t>
  </si>
  <si>
    <t>BROFIX®  1-200uL  Low Binding Barrier Pipet Tips, (Fits RAINING and Other Ultra-Micropipettors),   Bulk Packed，Wide Tip，Graduated, Natural, Non-Sterile, 1,000 Tips/Bag, 5,000 Tips/Case.</t>
  </si>
  <si>
    <t>多功能盒（R款200μL宽口移液吸头）</t>
  </si>
  <si>
    <t>ADR200WRS</t>
  </si>
  <si>
    <t>BROFIX®  Multi-DeckWorks  1-200uL  Pipet Tips, (Fits RAINING and Other Ultra-Micropipettors),Wide Tip，Graduated,   Natural, Sterile, Polypropylene, 96 Tips/Rack, 18 Racks/Pack, 4 Packs/Case.</t>
  </si>
  <si>
    <t>ADR200WRFS</t>
  </si>
  <si>
    <t>BROFIX®  Multi-DeckWorks  1-200uL Barrier Pipet Tips,(Fits RAINING and Other Ultra-Micropipettors), Wide Tip，Graduated,   Natural, Sterile, Polypropylene, 96 Tips/Rack, 18 Racks/Pack, 4 Packs/Case.</t>
  </si>
  <si>
    <t>ADR200WRLS</t>
  </si>
  <si>
    <t>BROFIX®  Multi-DeckWorks  1-200uL Low Binding Pipet Tips, (Fits RAINING and Other Ultra-Micropipettors),Wide Tip，Graduated,   Natural, Sterile, Polypropylene, 96 Tips/Rack, 18 Racks/Pack, 4 Packs/Case.</t>
  </si>
  <si>
    <t>ADR200WRLFS</t>
  </si>
  <si>
    <t>BROFIX®  Multi-DeckWorks  1-200uL Low Binding Barrier Pipet Tips, (Fits RAINING and Other Ultra-Micropipettors),Wide Tip，Graduated,   Natural, Sterile, Polypropylene, 96 Tips/Rack, 18 Racks/Pack, 4 Packs/Case.</t>
  </si>
  <si>
    <t>ADR200WTLS</t>
  </si>
  <si>
    <t>BROFIX®  DeckWorks 1-200uL Low Binding Pipet Tip Station, Reload System,(Fits RAINING and Other Ultra-Micropipettors),Wide Tip，Graduated, Sterile, Polypropylene, 96 Tips/Layer, 10 Layers/Pack, 10 Packs/Case.</t>
  </si>
  <si>
    <t>ADR200WTP</t>
  </si>
  <si>
    <t>BROFIX®  DeckWorks 1-200uL  Pipet Tip Station, Reload System,(Fits RAINING and Other Ultra-Micropipettors),Wide Tip，Graduated, Sterile, Polypropylene, 96 Tips/Layer, 10 Layers/Pack, 10 Packs/Case.</t>
  </si>
  <si>
    <t>R款300μL移液吸头</t>
  </si>
  <si>
    <t>ADR300B</t>
  </si>
  <si>
    <t>BROFIX®  1-300uL  Pipet Tips, (Fits RAINING and Other Ultra-Micropipettors), Bulk Packed，Graduated, Natural, Non-Sterile, 1,000 Tips/Bag, 5,000 Tips/Case.</t>
  </si>
  <si>
    <t>ADR300BF</t>
  </si>
  <si>
    <t>BROFIX®  1-300uL Low Binding  Pipet Tips, (Fits RAINING and Other Ultra-Micropipettors),  Bulk Packed，Graduated, Natural, Non-Sterile, 1,000 Tips/Bag, 5,000 Tips/Case.</t>
  </si>
  <si>
    <t>ADR300BL</t>
  </si>
  <si>
    <t>BROFIX®  1-300uL Low Binding Barrier Pipet Tips, (Fits RAINING and Other Ultra-Micropipettors),   Bulk Packed，Graduated, Natural, Non-Sterile, 1,000 Tips/Bag, 5,000 Tips/Case.</t>
  </si>
  <si>
    <t>ADR300BLF</t>
  </si>
  <si>
    <t>BROFIX®  1-300uL  Low Binding Barrier Pipet Tips, (Fits RAINING and Other Ultra-Micropipettors),   Bulk Packed，Graduated, Natural, Non-Sterile, 1,000 Tips/Bag, 5,000 Tips/Case.</t>
  </si>
  <si>
    <t>多功能盒（R款300μL移液吸头）</t>
  </si>
  <si>
    <t>ADR300RS</t>
  </si>
  <si>
    <t>BROFIX®  Multi-DeckWorks  1-300uL  Pipet Tips, (Fits RAINING and Other Ultra-Micropipettors),Graduated,   Natural, Sterile, Polypropylene, 96 Tips/Rack, 18 Racks/Pack, 4 Packs/Case.</t>
  </si>
  <si>
    <t>ADR300RLS</t>
  </si>
  <si>
    <t>BROFIX®  Multi-DeckWorks  1-300uL Low Binding Barrier Pipet Tips,(Fits RAINING and Other Ultra-Micropipettors), Graduated,   Natural, Sterile, Polypropylene, 96 Tips/Rack, 18 Racks/Pack, 4 Packs/Case.</t>
  </si>
  <si>
    <t>BROFIX®  Multi-DeckWorks  1-300uL Low Binding Pipet Tips, (Fits RAINING and Other Ultra-Micropipettors),Graduated,   Natural, Sterile, Polypropylene, 96 Tips/Rack, 18 Racks/Pack, 4 Packs/Case.</t>
  </si>
  <si>
    <t>ADR300RLFS</t>
  </si>
  <si>
    <t>BROFIX®  Multi-DeckWorks  1-300uL Low Binding Barrier Pipet Tips, (Fits RAINING and Other Ultra-Micropipettors),Graduated,   Natural, Sterile, Polypropylene, 96 Tips/Rack, 18 Racks/Pack, 4 Packs/Case.</t>
  </si>
  <si>
    <t>ADR300TLS</t>
  </si>
  <si>
    <t>BROFIX®  DeckWorks 1-300uL Low Binding Pipet Tip Station, Reload System,(Fits RAINING and Other Ultra-Micropipettors),Graduated, Sterile, Polypropylene, 96 Tips/Layer, 10 Layers/Pack, 10 Packs/Case.</t>
  </si>
  <si>
    <t>ADR300TP</t>
  </si>
  <si>
    <t>塑封袋装，300ul袋叠装</t>
  </si>
  <si>
    <t>BROFIX®  DeckWorks 1-300uL  Pipet Tip Station, Reload System,(Fits RAINING and Other Ultra-Micropipettors),Graduated, Sterile, Polypropylene, 96 Tips/Layer, 10 Layers/Pack, 10 Packs/Case.</t>
  </si>
  <si>
    <t>R款1000μL移液吸头</t>
  </si>
  <si>
    <t>ADR1000B</t>
  </si>
  <si>
    <t>BROFIX®  50-1000uL  Pipet Tips, (Fits RAINING and Other Ultra-Micropipettors), Bulk Packed，Graduated, Natural, Non-Sterile, 1,000 Tips/Bag, 5,000 Tips/Case.</t>
  </si>
  <si>
    <t>ADR1000BF</t>
  </si>
  <si>
    <t>BROFIX®  50-1000uL Low Binding  Pipet Tips, (Fits RAINING and Other Ultra-Micropipettors),  Bulk Packed，Graduated, Natural, Non-Sterile, 1,000 Tips/Bag, 5,000 Tips/Case.</t>
  </si>
  <si>
    <t>ADR1000BL</t>
  </si>
  <si>
    <t>BROFIX®  50-1000uL Low Binding Barrier Pipet Tips, (Fits RAINING and Other Ultra-Micropipettors),   Bulk Packed，Graduated, Natural, Non-Sterile, 1,000 Tips/Bag, 5,000 Tips/Case.</t>
  </si>
  <si>
    <t>ADR1000BLF</t>
  </si>
  <si>
    <t>BROFIX®  50-1000uL  Low Binding Barrier Pipet Tips, (Fits RAINING and Other Ultra-Micropipettors),   Bulk Packed，Graduated, Natural, Non-Sterile, 1,000 Tips/Bag, 5,000 Tips/Case.</t>
  </si>
  <si>
    <t>多功能盒（R款1000μL移液吸头）</t>
  </si>
  <si>
    <t>ADR1000RS</t>
  </si>
  <si>
    <t>BROFIX®  Multi-DeckWorks  50-1000uL  Pipet Tips, (Fits RAINING and Other Ultra-Micropipettors),Graduated,   Natural, Sterile, Polypropylene, 96 Tips/Rack, 12 Racks/Pack, 4 Packs/Case.</t>
  </si>
  <si>
    <t>ADR1000RFS</t>
  </si>
  <si>
    <t>BROFIX®  Multi-DeckWorks  50-1000uL Barrier Pipet Tips,(Fits RAINING and Other Ultra-Micropipettors), Graduated,   Natural, Sterile, Polypropylene, 96 Tips/Rack, 12 Racks/Pack, 4 Packs/Case.</t>
  </si>
  <si>
    <t>ADR1000RLS</t>
  </si>
  <si>
    <t>BROFIX®  Multi-DeckWorks  50-1000uL Low Binding Pipet Tips, (Fits RAINING and Other Ultra-Micropipettors),Graduated,   Natural, Sterile, Polypropylene, 96 Tips/Rack, 12 Racks/Pack, 4 Packs/Case.</t>
  </si>
  <si>
    <t>ADR1000RLFS</t>
  </si>
  <si>
    <t>BROFIX®  Multi-DeckWorks  50-1000uL Low Binding Barrier Pipet Tips, (Fits RAINING and Other Ultra-Micropipettors),Graduated,   Natural, Sterile, Polypropylene, 96 Tips/Rack, 12 Racks/Pack, 4 Packs/Case.</t>
  </si>
  <si>
    <t>ADR1000TLS</t>
  </si>
  <si>
    <t>1000ul无菌低吸附叠装</t>
  </si>
  <si>
    <t>BROFIX®  DeckWorks 50-1000uL Low Binding Pipet Tip Station, Reload System,(Fits RAINING and Other Ultra-Micropipettors),Graduated, Sterile, Polypropylene, 96 Tips/Layer, 5 Layers/Pack, 10 Packs/Case.</t>
  </si>
  <si>
    <t>ADR1000TP</t>
  </si>
  <si>
    <t>塑封袋装，1000ul袋叠装</t>
  </si>
  <si>
    <t>R款1200μL移液吸头</t>
  </si>
  <si>
    <t>ADR1200B</t>
  </si>
  <si>
    <t>1200ul袋装</t>
  </si>
  <si>
    <t>BROFIX®  50-1250uL  Pipet Tips, (Fits RAINING and Other Ultra-Micropipettors), Bulk Packed，Graduated, Natural, Non-Sterile, 1,000 Tips/Bag, 5,000 Tips/Case.</t>
  </si>
  <si>
    <t>ADR1200BF</t>
  </si>
  <si>
    <t>1200ul滤芯袋装</t>
  </si>
  <si>
    <t>BROFIX®  50-1250uL Low Binding  Pipet Tips, (Fits RAINING and Other Ultra-Micropipettors),  Bulk Packed，Graduated, Natural, Non-Sterile, 1,000 Tips/Bag, 5,000 Tips/Case.</t>
  </si>
  <si>
    <t>ADR1200BL</t>
  </si>
  <si>
    <t>1200ul低吸附袋装</t>
  </si>
  <si>
    <t>BROFIX®  50-1250uL Low Binding Barrier Pipet Tips, (Fits RAINING and Other Ultra-Micropipettors),   Bulk Packed，Graduated, Natural, Non-Sterile, 1,000 Tips/Bag, 5,000 Tips/Case.</t>
  </si>
  <si>
    <t>ADR1200BLF</t>
  </si>
  <si>
    <t>1200ul滤芯低吸附袋装</t>
  </si>
  <si>
    <t>BROFIX®  50-1250uL  Low Binding Barrier Pipet Tips, (Fits RAINING and Other Ultra-Micropipettors),   Bulk Packed，Graduated, Natural, Non-Sterile, 1,000 Tips/Bag, 5,000 Tips/Case.</t>
  </si>
  <si>
    <t>多功能盒（R款1200μL移液吸头）</t>
  </si>
  <si>
    <t>ADR1200RS</t>
  </si>
  <si>
    <t>多功能1200ul无菌盒装</t>
  </si>
  <si>
    <t>BROFIX®  Multi-DeckWorks  50-1250uL  Pipet Tips, (Fits RAINING and Other Ultra-Micropipettors),Graduated,   Natural, Sterile, Polypropylene, 96 Tips/Rack, 18 Racks/Pack, 4 Packs/Case.</t>
  </si>
  <si>
    <t>ADR1200RFS</t>
  </si>
  <si>
    <t>多功能1200ul无菌滤芯盒装</t>
  </si>
  <si>
    <t>BROFIX®  Multi-DeckWorks  50-1250uL Barrier Pipet Tips,(Fits RAINING and Other Ultra-Micropipettors), Graduated,   Natural, Sterile, Polypropylene, 96 Tips/Rack, 18 Racks/Pack, 4 Packs/Case.</t>
  </si>
  <si>
    <t>ADR1200RLS</t>
  </si>
  <si>
    <t>多功能1200ul无菌低吸附盒装</t>
  </si>
  <si>
    <t>BROFIX®  Multi-DeckWorks  50-1250uL Low Binding Pipet Tips, (Fits RAINING and Other Ultra-Micropipettors),Graduated,   Natural, Sterile, Polypropylene, 96 Tips/Rack, 18 Racks/Pack, 4 Packs/Case.</t>
  </si>
  <si>
    <t>ADR1200RLFS</t>
  </si>
  <si>
    <t>多功能1200ul无菌滤芯低吸附盒装</t>
  </si>
  <si>
    <t>BROFIX®  Multi-DeckWorks  50-1250uL Low Binding Barrier Pipet Tips, (Fits RAINING and Other Ultra-Micropipettors),Graduated,   Natural, Sterile, Polypropylene, 96 Tips/Rack, 18 Racks/Pack, 4 Packs/Case.</t>
  </si>
  <si>
    <t>ADR1200TLS</t>
  </si>
  <si>
    <t>1200ul无菌低吸附叠装</t>
  </si>
  <si>
    <t>BROFIX®  DeckWorks 50-1250uL Low Binding Pipet Tip Station, Reload System,(Fits RAINING and Other Ultra-Micropipettors),Graduated, Sterile, Polypropylene, 96 Tips/Layer, 5 Layers/Pack, 10 Packs/Case.</t>
  </si>
  <si>
    <t>ADR1200TP</t>
  </si>
  <si>
    <t>自动化移液吸头</t>
  </si>
  <si>
    <t>专利创新产品</t>
  </si>
  <si>
    <t>多功能盒（A款30μL移液吸头）</t>
  </si>
  <si>
    <t>ADA30RLS</t>
  </si>
  <si>
    <t>多功能30ul无菌低吸附盒装</t>
  </si>
  <si>
    <t>BROFIX®  Multi-DeckWorks  1 - 30uL Low Binding Pipet Tips, (Fits A-series and Other Ultra-Micropipettors),Graduated, Double Reagent Reservoirs,Natural, Sterile, Polypropylene, 96 Tips/Rack, 10 Racks/Pack, 5 Packs/Case.</t>
  </si>
  <si>
    <t>兼容于Bravo amd Vprep、AMTKLH-1510+等自动化移液工作站</t>
  </si>
  <si>
    <t>ADA30RLFS</t>
  </si>
  <si>
    <t>多功能30ul无菌滤芯低吸附盒装</t>
  </si>
  <si>
    <t>BROFIX®  Multi-DeckWorks  1 - 30uL Low Binding Barrier Pipet Tips,  (Fits A-series and Other Ultra-Micropipettors),Graduated, Double Reagent Reservoirs, Natural, Sterile, Polypropylene, 96 Tips/Rack, 10 Racks/Pack, 5 Packs/Case.</t>
  </si>
  <si>
    <t>多功能盒（A款70μL移液吸头）</t>
  </si>
  <si>
    <t>ADA70RLS</t>
  </si>
  <si>
    <t>多功能70ul无菌低吸附盒装</t>
  </si>
  <si>
    <t>BROFIX®  Multi-DeckWorks  1 - 70uL Low Binding Pipet Tips,(Fits A-series and Other Ultra-Micropipettors), Graduated, Natural, Sterile, Polypropylene, 96 Tips/Rack, 18 Racks/Pack, 4 Packs/Case.</t>
  </si>
  <si>
    <t>ADA70RLFS</t>
  </si>
  <si>
    <t>多功能70ul无菌滤芯低吸附盒装</t>
  </si>
  <si>
    <t>BROFIX®  Multi-DeckWorks  1 - 70uL Low Binding Barrier Pipet Tips, (Fits A-series and Other Ultra-Micropipettors),Graduated,  Natural, Sterile, Polypropylene, 96 Tips/Rack, 18 Racks/Pack, 4 Packs/Case.</t>
  </si>
  <si>
    <t>多功能盒（A款250μL移液吸头）</t>
  </si>
  <si>
    <t>ADA250RLS</t>
  </si>
  <si>
    <t>多功能250ul无菌低吸附盒装</t>
  </si>
  <si>
    <t>BROFIX®  Multi-DeckWorks  1 - 250uL Low Binding Pipet Tips,(Fits A-series and Other Ultra-Micropipettors), Graduated, Natural, Sterile, Polypropylene, 96 Tips/Rack, 18 Racks/Pack, 4 Packs/Case.</t>
  </si>
  <si>
    <t>ADA250RLFS</t>
  </si>
  <si>
    <t>多功能250ul无菌滤芯低吸附盒装</t>
  </si>
  <si>
    <t>BROFIX®  Multi-DeckWorks  1 - 250uL Low Binding Barrier Pipet Tips, (Fits A-series and Other Ultra-Micropipettors),Graduated,  Natural, Sterile, Polypropylene, 96 Tips/Rack, 18 Racks/Pack, 4 Packs/Case.</t>
  </si>
  <si>
    <t>B款50μL移液吸头</t>
  </si>
  <si>
    <t>ADB50BL</t>
  </si>
  <si>
    <t>BROFIX®  1-50uL Low Binding Barrier Pipet Tips, (Fits A-series and Other Ultra-Micropipettors),   Bulk Packed，Graduated, Natural, Non-Sterile, 1,000 Tips/Bag, 5,000 Tips/Case.</t>
  </si>
  <si>
    <t>兼容于Biomek I5、Biomek I7、FX/NX等自动化移液工作站</t>
  </si>
  <si>
    <t>ADB50BLF</t>
  </si>
  <si>
    <t>BROFIX®  1-50uL  Low Binding Barrier Pipet Tips, (Fits A-series and Other Ultra-Micropipettors),   Bulk Packed，Graduated, Natural, Non-Sterile, 1,000 Tips/Bag, 5,000 Tips/Case.</t>
  </si>
  <si>
    <t>多功能盒（B款50μL移液吸头）</t>
  </si>
  <si>
    <t>ADB50RLS</t>
  </si>
  <si>
    <t>BROFIX®  Multi-DeckWorks  1-50uL Low Binding Pipet Tips, (Fits A-series and Other Ultra-Micropipettors),Graduated, Double Reagent Reservoirs, Natural, Sterile, Polypropylene, 96 Tips/Rack, 18 Racks/Pack, 4 Packs/Case.</t>
  </si>
  <si>
    <t>ADB50RLFS</t>
  </si>
  <si>
    <t>BROFIX®  Multi-DeckWorks  1-50uL Low Binding Barrier Pipet Tips, (Fits A-series and Other Ultra-Micropipettors),Graduated, Double Reagent Reservoirs, Natural, Sterile, Polypropylene, 96 Tips/Rack, 18 Racks/Pack, 4 Packs/Case.</t>
  </si>
  <si>
    <t>B款250μL移液吸头</t>
  </si>
  <si>
    <t>ADB250BL</t>
  </si>
  <si>
    <t>250ul低吸附袋装</t>
  </si>
  <si>
    <t>BROFIX®  1-250uL Low Binding Barrier Pipet Tips, (Fits A-series and Other Ultra-Micropipettors),   Bulk Packed，Graduated, Natural, Non-Sterile, 1,000 Tips/Bag, 5,000 Tips/Case.</t>
  </si>
  <si>
    <t>ADB250BLF</t>
  </si>
  <si>
    <t>250ul滤芯低吸附袋装</t>
  </si>
  <si>
    <t>BROFIX®  1-250uL  Low Binding Barrier Pipet Tips, (Fits A-series and Other Ultra-Micropipettors),   Bulk Packed，Graduated, Natural, Non-Sterile, 1,000 Tips/Bag, 5,000 Tips/Case.</t>
  </si>
  <si>
    <t>多功能盒（B款250μL移液吸头）</t>
  </si>
  <si>
    <t>ADB250RLS</t>
  </si>
  <si>
    <t>BROFIX®  Multi-DeckWorks  1-250uL Low Binding Pipet Tips, (Fits A-series and Other Ultra-Micropipettors),Graduated,   Natural, Sterile, Polypropylene, 96 Tips/Rack, 18 Racks/Pack, 4 Packs/Case.</t>
  </si>
  <si>
    <t>ADB250RLFS</t>
  </si>
  <si>
    <t>BROFIX®  Multi-DeckWorks  1-250uL Low Binding Barrier Pipet Tips, (Fits A-series and Other Ultra-Micropipettors),Graduated,   Natural, Sterile, Polypropylene, 96 Tips/Rack, 18 Racks/Pack, 4 Packs/Case.</t>
  </si>
  <si>
    <t>多功能盒（H款50μL移液吸头）</t>
  </si>
  <si>
    <t>ADH50RLS</t>
  </si>
  <si>
    <t>96个/板,5板/盒,12盒/箱</t>
  </si>
  <si>
    <t>50ul无菌低吸附盒装</t>
  </si>
  <si>
    <t>BROFIX®  Multi-DeckWorks  1-50uL Low Binding Pipet Tips, (Fits H-series and Other Ultra-Micropipettors),Graduated, Double Reagent Reservoirs, Natural, Sterile, Polypropylene, 96 Tips/Rack, 18 Racks/Pack, 4 Packs/Case.</t>
  </si>
  <si>
    <t>兼容于Hamilton Star，Starlet and Nimbus等自动化移液工作站</t>
  </si>
  <si>
    <t>ADH50RLFS</t>
  </si>
  <si>
    <t>50ul无菌滤芯低吸附盒装</t>
  </si>
  <si>
    <t>BROFIX®  Multi-DeckWorks  1-50uL Low Binding Barrier Pipet Tips, (Fits H-series and Other Ultra-Micropipettors),Graduated, Double Reagent Reservoirs, Natural, Sterile, Polypropylene, 96 Tips/Rack, 18 Racks/Pack, 4 Packs/Case.</t>
  </si>
  <si>
    <t>ADH50CRLS</t>
  </si>
  <si>
    <t>50ul导电无菌低吸附盒装</t>
  </si>
  <si>
    <t>BROFIX®  Multi-DeckWorks  1-50uL Low Binding Pipet Tips, (Fits H-series and Other Ultra-Micropipettors),Conductive，Graduated, Double Reagent Reservoirs, Natural, Sterile, Polypropylene, 96 Tips/Rack, 18 Racks/Pack, 4 Packs/Case.</t>
  </si>
  <si>
    <t>ADH50CRLFS</t>
  </si>
  <si>
    <t>50ul导电无菌滤芯低吸附盒装</t>
  </si>
  <si>
    <t>BROFIX®  Multi-DeckWorks  1-50uL Low Binding Barrier Pipet Tips, (Fits H-series and Other Ultra-Micropipettors),Conductive，Graduated, Double Reagent Reservoirs, Natural, Sterile, Polypropylene, 96 Tips/Rack, 18 Racks/Pack, 4 Packs/Case.</t>
  </si>
  <si>
    <t>多功能盒（H款300μL移液吸头）</t>
  </si>
  <si>
    <t>ADH300RLS</t>
  </si>
  <si>
    <t>96个/板,5板/盒,8盒/箱</t>
  </si>
  <si>
    <t>300ul无菌低吸附盒装</t>
  </si>
  <si>
    <t>BROFIX®  Multi-DeckWorks  1-300uL Low Binding Pipet Tips, (Fits H-series and Other Ultra-Micropipettors),Graduated, Double Reagent Reservoirs, Natural, Sterile, Polypropylene, 96 Tips/Rack, 18 Racks/Pack, 4 Packs/Case.</t>
  </si>
  <si>
    <t>ADH300RLFS</t>
  </si>
  <si>
    <t>300ul无菌滤芯低吸附盒装</t>
  </si>
  <si>
    <t>BROFIX®  Multi-DeckWorks  1-300uL Low Binding Barrier Pipet Tips, (Fits H-series and Other Ultra-Micropipettors),Graduated, Double Reagent Reservoirs, Natural, Sterile, Polypropylene, 96 Tips/Rack, 18 Racks/Pack, 4 Packs/Case.</t>
  </si>
  <si>
    <t>ADH300CRLS</t>
  </si>
  <si>
    <t>300ul导电无菌低吸附盒装</t>
  </si>
  <si>
    <t>BROFIX®  Multi-DeckWorks  1-300uL Low Binding Pipet Tips, (Fits H-series and Other Ultra-Micropipettors),Conductive，Graduated, Double Reagent Reservoirs, Natural, Sterile, Polypropylene, 96 Tips/Rack, 18 Racks/Pack, 4 Packs/Case.</t>
  </si>
  <si>
    <t>ADH300CRLFS</t>
  </si>
  <si>
    <t>300ul导电无菌滤芯低吸附盒装</t>
  </si>
  <si>
    <t>BROFIX®  Multi-DeckWorks  1-300uL Low Binding Barrier Pipet Tips, (Fits H-series and Other Ultra-Micropipettors),Conductive，Graduated, Double Reagent Reservoirs, Natural, Sterile, Polypropylene, 96 Tips/Rack, 18 Racks/Pack, 4 Packs/Case.</t>
  </si>
  <si>
    <t>多功能盒（H款1000μL移液吸头）</t>
  </si>
  <si>
    <t>ADH1000RLS</t>
  </si>
  <si>
    <t>1000ul无菌低吸附盒装</t>
  </si>
  <si>
    <t>BROFIX®  Multi-DeckWorks  50-1000uL Low Binding Pipet Tips, (Fits H-series and Other Ultra-Micropipettors),Graduated,  Natural, Sterile, Polypropylene, 96 Tips/Rack, 18 Racks/Pack, 4 Packs/Case.</t>
  </si>
  <si>
    <t>ADH1000RLFS</t>
  </si>
  <si>
    <t>1000ul无菌滤芯低吸附盒装</t>
  </si>
  <si>
    <t>BROFIX®  Multi-DeckWorks  50-1000uL Low Binding Barrier Pipet Tips, (Fits H-series and Other Ultra-Micropipettors),Graduated, Double Reagent Reservoirs, Natural, Sterile, Polypropylene, 96 Tips/Rack, 18 Racks/Pack, 4 Packs/Case.</t>
  </si>
  <si>
    <t>ADH1000CRLS</t>
  </si>
  <si>
    <t>1000ul导电无菌低吸附盒装</t>
  </si>
  <si>
    <t>BROFIX®  Multi-DeckWorks  50-1000uL Low Binding Pipet Tips, (Fits H-series and Other Ultra-Micropipettors),Conductive，Graduated, , Natural, Sterile, Polypropylene, 96 Tips/Rack, 18 Racks/Pack, 4 Packs/Case.</t>
  </si>
  <si>
    <t>ADH1000CRLFS</t>
  </si>
  <si>
    <t>1000ul导电无菌滤芯低吸附盒装</t>
  </si>
  <si>
    <t>BROFIX®  Multi-DeckWorks  50-1000uL Low Binding Barrier Pipet Tips, (Fits H-series and Other Ultra-Micropipettors),Conductive，Graduated, Double Reagent Reservoirs, Natural, Sterile, Polypropylene, 96 Tips/Rack, 18 Racks/Pack, 4 Packs/Case.</t>
  </si>
  <si>
    <t>N款50μL移液吸头</t>
  </si>
  <si>
    <t>ADN50BL</t>
  </si>
  <si>
    <t>BROFIX®  1-50uL Low Binding Barrier Pipet Tips, (Fits N-series and Other Ultra-Micropipettors),   Bulk Packed，Graduated, Natural, Non-Sterile, 1,000 Tips/Bag, 5,000 Tips/Case.</t>
  </si>
  <si>
    <t>兼容于N96-200XS、A1、A8等自动化移液工作站</t>
  </si>
  <si>
    <t>ADN50BLF</t>
  </si>
  <si>
    <t>BROFIX®  1-50uL  Low Binding Barrier Pipet Tips, (Fits N-series and Other Ultra-Micropipettors),   Bulk Packed，Graduated, Natural, Non-Sterile, 1,000 Tips/Bag, 5,000 Tips/Case.</t>
  </si>
  <si>
    <t>多功能盒（N款50μL移液吸头）</t>
  </si>
  <si>
    <t>ADN50RLS</t>
  </si>
  <si>
    <t>BROFIX®  Multi-DeckWorks  1-50uL Low Binding Pipet Tips, (Fits N-series and Other Ultra-Micropipettors),Graduated, Double Reagent Reservoirs, Natural, Sterile, Polypropylene, 96 Tips/Rack, 18 Racks/Pack, 4 Packs/Case.</t>
  </si>
  <si>
    <t>ADN50RLFS</t>
  </si>
  <si>
    <t>BROFIX®  Multi-DeckWorks  1-50uL Low Binding Barrier Pipet Tips, (Fits N-series and Other Ultra-Micropipettors),Graduated, Double Reagent Reservoirs, Natural, Sterile, Polypropylene, 96 Tips/Rack, 18 Racks/Pack, 4 Packs/Case.</t>
  </si>
  <si>
    <t>N款250μL移液吸头</t>
  </si>
  <si>
    <t>ADN250BL</t>
  </si>
  <si>
    <t>BROFIX®  1-250uL Low Binding Barrier Pipet Tips, (Fits N-series and Other Ultra-Micropipettors),   Bulk Packed，Graduated, Natural, Non-Sterile, 1,000 Tips/Bag, 5,000 Tips/Case.</t>
  </si>
  <si>
    <t>ADN250BLF</t>
  </si>
  <si>
    <t>BROFIX®  1-250uL  Low Binding Barrier Pipet Tips, (Fits N-series and Other Ultra-Micropipettors),   Bulk Packed，Graduated, Natural, Non-Sterile, 1,000 Tips/Bag, 5,000 Tips/Case.</t>
  </si>
  <si>
    <t>多功能盒（N款250μL移液吸头）</t>
  </si>
  <si>
    <t>ADN250RLS</t>
  </si>
  <si>
    <t>BROFIX®  Multi-DeckWorks  1-250uL Low Binding Pipet Tips, (Fits N-series and Other Ultra-Micropipettors),Graduated, Natural, Sterile, Polypropylene, 96 Tips/Rack, 18 Racks/Pack, 4 Packs/Case.</t>
  </si>
  <si>
    <t>ADN250RLFS</t>
  </si>
  <si>
    <t>BROFIX®  Multi-DeckWorks  1-250uL Low Binding Barrier Pipet Tips, (Fits N-series and Other Ultra-Micropipettors),Graduated, Natural, Sterile, Polypropylene, 96 Tips/Rack, 18 Racks/Pack, 4 Packs/Case.</t>
  </si>
  <si>
    <t>O款20μL移液吸头</t>
  </si>
  <si>
    <t>ADX20BL</t>
  </si>
  <si>
    <t>BROFIX®  1-20uL Low Binding Barrier Pipet Tips, (Fits O-series and Other Ultra-Micropipettors),   Bulk Packed，Graduated, Natural, Non-Sterile, 1,000 Tips/Bag, 5,000 Tips/Case.</t>
  </si>
  <si>
    <t>兼容于Opentrons，OT-2 Robot等自动化移液工作站</t>
  </si>
  <si>
    <t>ADX20BLF</t>
  </si>
  <si>
    <t>BROFIX®  1-20uL  Low Binding Barrier Pipet Tips, (Fits O-series and Other Ultra-Micropipettors),   Bulk Packed，Graduated, Natural, Non-Sterile, 1,000 Tips/Bag, 5,000 Tips/Case.</t>
  </si>
  <si>
    <t>多功能盒（O款20μL移液吸头）</t>
  </si>
  <si>
    <t>ADX20RLS</t>
  </si>
  <si>
    <t>BROFIX®  Multi-DeckWorks  1-20uL Low Binding Pipet Tips, (Fits O-series and Other Ultra-Micropipettors),Graduated, Double Reagent Reservoirs, Natural, Sterile, Polypropylene, 96 Tips/Rack, 18 Racks/Pack, 4 Packs/Case.</t>
  </si>
  <si>
    <t>ADX20RLFS</t>
  </si>
  <si>
    <t>BROFIX®  Multi-DeckWorks  1-50uL Low Binding Barrier Pipet Tips, (Fits O-series and Other Ultra-Micropipettors),Graduated, Double Reagent Reservoirs, Natural, Sterile, Polypropylene, 96 Tips/Rack, 18 Racks/Pack, 4 Packs/Case.</t>
  </si>
  <si>
    <t>O款200μL移液吸头</t>
  </si>
  <si>
    <t>ADX200BL</t>
  </si>
  <si>
    <t>BROFIX®  1-200uL Low Binding Barrier Pipet Tips, (Fits O-series and Other Ultra-Micropipettors),   Bulk Packed，Graduated, Natural, Non-Sterile, 1,000 Tips/Bag, 5,000 Tips/Case.</t>
  </si>
  <si>
    <t>ADX200BLF</t>
  </si>
  <si>
    <t>BROFIX®  1-200uL  Low Binding Barrier Pipet Tips, (Fits O-series and Other Ultra-Micropipettors),   Bulk Packed，Graduated, Natural, Non-Sterile, 1,000 Tips/Bag, 5,000 Tips/Case.</t>
  </si>
  <si>
    <t>多功能盒（O款200μL移液吸头）</t>
  </si>
  <si>
    <t>ADX200RLS</t>
  </si>
  <si>
    <t>BROFIX®  Multi-DeckWorks  1-200uL Low Binding Pipet Tips, (Fits O-series and Other Ultra-Micropipettors),Graduated,   Natural, Sterile, Polypropylene, 96 Tips/Rack, 18 Racks/Pack, 4 Packs/Case.</t>
  </si>
  <si>
    <t>ADX200RLFS</t>
  </si>
  <si>
    <t>BROFIX®  Multi-DeckWorks  1-200uL Low Binding Barrier Pipet Tips, (Fits O-series and Other Ultra-Micropipettors),Graduated, , Natural, Sterile, Polypropylene, 96 Tips/Rack, 18 Racks/Pack, 4 Packs/Case.</t>
  </si>
  <si>
    <t>O款1000μL移液吸头</t>
  </si>
  <si>
    <t>ADX1000BL</t>
  </si>
  <si>
    <t>BROFIX®  50-1000uL Low Binding Barrier Pipet Tips, (Fits O-series and Other Ultra-Micropipettors),   Bulk Packed，Graduated, Natural, Non-Sterile, 1,000 Tips/Bag, 5,000 Tips/Case.</t>
  </si>
  <si>
    <t>ADX1000BLF</t>
  </si>
  <si>
    <t>BROFIX®  50-1000uL  Low Binding Barrier Pipet Tips, (Fits A-series and Other Ultra-Micropipettors),   Bulk Packed，Graduated, Natural, Non-Sterile, 1,000 Tips/Bag, 5,000 Tips/Case.</t>
  </si>
  <si>
    <t>多功能盒（O款1000μL移液吸头）</t>
  </si>
  <si>
    <t>ADX1000RLS</t>
  </si>
  <si>
    <t>BROFIX®  Multi-DeckWorks  50-1000uL Low Binding Pipet Tips, (Fits O-series and Other Ultra-Micropipettors),Graduated,   Natural, Sterile, Polypropylene, 96 Tips/Rack, 12 Racks/Pack, 4 Packs/Case.</t>
  </si>
  <si>
    <t>ADX1000RLFS</t>
  </si>
  <si>
    <t>BROFIX®  Multi-DeckWorks  50-1000uL Low Binding Barrier Pipet Tips, (Fits O-series and Other Ultra-Micropipettors),Graduated,   Natural, Sterile, Polypropylene, 96 Tips/Rack, 12 Racks/Pack, 4 Packs/Case.</t>
  </si>
  <si>
    <t>多功能盒（T款20μL移液吸头）</t>
  </si>
  <si>
    <t>ADT20RLS</t>
  </si>
  <si>
    <t>BROFIX®  Multi-DeckWorks  1-20uL Low Binding Pipet Tips, (Fits T-series and Other Ultra-Micropipettors),Graduated, Double Reagent Reservoirs, Natural, Sterile, Polypropylene, 96 Tips/Rack, 18 Racks/Pack, 4 Packs/Case.</t>
  </si>
  <si>
    <t>兼容于LIHa、MCA、ALLSHENG Au-mate 96、ALLSHENG Au-mate 4800等自动化移液工作站</t>
  </si>
  <si>
    <t>ADT20RLFS</t>
  </si>
  <si>
    <t>BROFIX®  Multi-DeckWorks  1-20uL Low Binding Barrier Pipet Tips, (Fits T-series and Other Ultra-Micropipettors),Graduated, Double Reagent Reservoirs, Natural, Sterile, Polypropylene, 96 Tips/Rack, 18 Racks/Pack, 4 Packs/Case.</t>
  </si>
  <si>
    <t>ADT20CRLS</t>
  </si>
  <si>
    <t>多功能20ul导电无菌低吸附盒装</t>
  </si>
  <si>
    <t>BROFIX®  Multi-DeckWorks  1-20uL Low Binding Pipet Tips, (Fits T-series and Other Ultra-Micropipettors),Conductive，Graduated, Double Reagent Reservoirs, Natural, Sterile, Polypropylene, 96 Tips/Rack, 18 Racks/Pack, 4 Packs/Case.</t>
  </si>
  <si>
    <t>ADT20CRLFS</t>
  </si>
  <si>
    <t>多功能20ul导电无菌滤芯低吸附盒装</t>
  </si>
  <si>
    <t>BROFIX®  Multi-DeckWorks  1-20uL Low Binding Barrier Pipet Tips, (Fits T-series and Other Ultra-Micropipettors),Conductive，Graduated, Double Reagent Reservoirs, Natural, Sterile, Polypropylene, 96 Tips/Rack, 18 Racks/Pack, 4 Packs/Case.</t>
  </si>
  <si>
    <t>多功能盒（T款50μL移液吸头）</t>
  </si>
  <si>
    <t>ADT50RLS</t>
  </si>
  <si>
    <t>BROFIX®  Multi-DeckWorks  1-50uL Low Binding Pipet Tips, (Fits T-series and Other Ultra-Micropipettors),Graduated, Double Reagent Reservoirs, Natural, Sterile, Polypropylene, 96 Tips/Rack, 18 Racks/Pack, 4 Packs/Case.</t>
  </si>
  <si>
    <t>ADT50RLFS</t>
  </si>
  <si>
    <t>BROFIX®  Multi-DeckWorks  1-50uL Low Binding Barrier Pipet Tips, (Fits T-series and Other Ultra-Micropipettors),Graduated, Double Reagent Reservoirs, Natural, Sterile, Polypropylene, 96 Tips/Rack, 18 Racks/Pack, 4 Packs/Case.</t>
  </si>
  <si>
    <t>ADT50CRLS</t>
  </si>
  <si>
    <t>多功能50ul导电无菌低吸附盒装</t>
  </si>
  <si>
    <t>BROFIX®  Multi-DeckWorks  1-50uL Low Binding Pipet Tips, (Fits T-series and Other Ultra-Micropipettors),Conductive，Graduated, Double Reagent Reservoirs, Natural, Sterile, Polypropylene, 96 Tips/Rack, 18 Racks/Pack, 4 Packs/Case.</t>
  </si>
  <si>
    <t>ADT50CRLFS</t>
  </si>
  <si>
    <t>多功能50ul导电无菌滤芯低吸附盒装</t>
  </si>
  <si>
    <t>BROFIX®  Multi-DeckWorks  1-50uL Low Binding Barrier Pipet Tips, (Fits T-series and Other Ultra-Micropipettors),Conductive，Graduated, Double Reagent Reservoirs, Natural, Sterile, Polypropylene, 96 Tips/Rack, 18 Racks/Pack, 4 Packs/Case.</t>
  </si>
  <si>
    <t>多功能盒（T款200μL移液吸头）</t>
  </si>
  <si>
    <t>ADT200RLS</t>
  </si>
  <si>
    <t>BROFIX®  Multi-DeckWorks  1-200uL Low Binding Pipet Tips, (Fits T-series and Other Ultra-Micropipettors),Graduated,   Natural, Sterile, Polypropylene, 96 Tips/Rack, 18 Racks/Pack, 4 Packs/Case.</t>
  </si>
  <si>
    <t>ADT200RLFS</t>
  </si>
  <si>
    <t>BROFIX®  Multi-DeckWorks  1-200uL Low Binding Barrier Pipet Tips, (Fits T-series and Other Ultra-Micropipettors),Graduated,   Natural, Sterile, Polypropylene, 96 Tips/Rack, 18 Racks/Pack, 4 Packs/Case.</t>
  </si>
  <si>
    <t>ADT200CRLS</t>
  </si>
  <si>
    <t>多功能200ul导电无菌低吸附盒装</t>
  </si>
  <si>
    <t>BROFIX®  Multi-DeckWorks  1-200uL Low Binding Pipet Tips, (Fits T-series and Other Ultra-Micropipettors),Conductive，Graduated,   Natural, Sterile, Polypropylene, 96 Tips/Rack, 18 Racks/Pack, 4 Packs/Case.</t>
  </si>
  <si>
    <t>ADT200CRLFS</t>
  </si>
  <si>
    <t>多功能200ul导电无菌滤芯低吸附盒装</t>
  </si>
  <si>
    <t>BROFIX®  Multi-DeckWorks  1-200uL Low Binding Barrier Pipet Tips, (Fits T-series and Other Ultra-Micropipettors),Conductive，Graduated,   Natural, Sterile, Polypropylene, 96 Tips/Rack, 18 Racks/Pack, 4 Packs/Case.</t>
  </si>
  <si>
    <t>多功能盒（T款1000μL移液吸头）</t>
  </si>
  <si>
    <t>ADT1000RLS</t>
  </si>
  <si>
    <t>BROFIX®  Multi-DeckWorks  50-1000uL Low Binding Pipet Tips, (Fits T-series and Other Ultra-Micropipettors),Graduated,   Natural, Sterile, Polypropylene, 96 Tips/Rack, 12 Racks/Pack, 4 Packs/Case.</t>
  </si>
  <si>
    <t>ADT1000RLFS</t>
  </si>
  <si>
    <t>BROFIX®  Multi-DeckWorks  50-1000uL Low Binding Barrier Pipet Tips, (Fits T-series and Other Ultra-Micropipettors),Graduated,   Natural, Sterile, Polypropylene, 96 Tips/Rack, 12 Racks/Pack, 4 Packs/Case.</t>
  </si>
  <si>
    <t>ADT1000CRLS</t>
  </si>
  <si>
    <t>多功能1000ul导电无菌低吸附盒装</t>
  </si>
  <si>
    <t>BROFIX®  Multi-DeckWorks  50-1000uL Low Binding Pipet Tips, (Fits T-series and Other Ultra-Micropipettors),Conductive，Graduated,   Natural, Sterile, Polypropylene, 96 Tips/Rack, 12 Racks/Pack, 4 Packs/Case.</t>
  </si>
  <si>
    <t>ADT1000CRLFS</t>
  </si>
  <si>
    <t>多功能1000ul导电无菌滤芯低吸附盒装</t>
  </si>
  <si>
    <t>BROFIX®  Multi-DeckWorks  50-1000uL Low Binding Barrier Pipet Tips, (Fits T-series and Other Ultra-Micropipettors),Conductive，Graduated,   Natural, Sterile, Polypropylene, 96 Tips/Rack, 12 Racks/Pack, 4 Packs/Case.</t>
  </si>
  <si>
    <t>多功能盒（M款50μL移液吸头）</t>
  </si>
  <si>
    <t>ADM50RLS</t>
  </si>
  <si>
    <t>BROFIX®  Multi-DeckWorks  1-50uL Low Binding Pipet Tips, (Fits M-series and Other Ultra-Micropipettors),Graduated, Double Reagent Reservoirs, Natural, Sterile, Polypropylene, 96 Tips/Rack, 18 Racks/Pack, 4 Packs/Case.</t>
  </si>
  <si>
    <t>ADM50RLFS</t>
  </si>
  <si>
    <t>BROFIX®  Multi-DeckWorks  1-50uL Low Binding Barrier Pipet Tips, (Fits M-series and Other Ultra-Micropipettors),Graduated, Double Reagent Reservoirs, Natural, Sterile, Polypropylene, 96 Tips/Rack, 18 Racks/Pack, 4 Packs/Case.</t>
  </si>
  <si>
    <t>ADM50CRLS</t>
  </si>
  <si>
    <t>BROFIX®  Multi-DeckWorks  1-50uL Low Binding Pipet Tips, (Fits M-series and Other Ultra-Micropipettors),Conductive，Graduated, Double Reagent Reservoirs, Natural, Sterile, Polypropylene, 96 Tips/Rack, 18 Racks/Pack, 4 Packs/Case.</t>
  </si>
  <si>
    <t>ADM50CRLFS</t>
  </si>
  <si>
    <t>BROFIX®  Multi-DeckWorks  1-50uL Low Binding Barrier Pipet Tips, (Fits M-series and Other Ultra-Micropipettors),Conductive，Graduated, Double Reagent Reservoirs, Natural, Sterile, Polypropylene, 96 Tips/Rack, 18 Racks/Pack, 4 Packs/Case.</t>
  </si>
  <si>
    <t>多功能盒（M款200μL移液吸头）</t>
  </si>
  <si>
    <t>ADM200RLS</t>
  </si>
  <si>
    <t>BROFIX®  Multi-DeckWorks  1-200uL Low Binding Pipet Tips, (Fits M-series and Other Ultra-Micropipettors),Graduated,   Natural, Sterile, Polypropylene, 96 Tips/Rack, 18 Racks/Pack, 4 Packs/Case.</t>
  </si>
  <si>
    <t>ADM200RLFS</t>
  </si>
  <si>
    <t>BROFIX®  Multi-DeckWorks  1-200uL Low Binding Barrier Pipet Tips, (Fits M-series and Other Ultra-Micropipettors),Graduated,   Natural, Sterile, Polypropylene, 96 Tips/Rack, 18 Racks/Pack, 4 Packs/Case.</t>
  </si>
  <si>
    <t>ADM200CRLS</t>
  </si>
  <si>
    <t>BROFIX®  Multi-DeckWorks  1-200uL Low Binding Pipet Tips, (Fits M-series and Other Ultra-Micropipettors),Conductive，Graduated,   Natural, Sterile, Polypropylene, 96 Tips/Rack, 18 Racks/Pack, 4 Packs/Case.</t>
  </si>
  <si>
    <t>ADM200CRLFS</t>
  </si>
  <si>
    <t>BROFIX®  Multi-DeckWorks  1-200uL Low Binding Barrier Pipet Tips, (Fits M-series and Other Ultra-Micropipettors),Conductive，Graduated,   Natural, Sterile, Polypropylene, 96 Tips/Rack, 18 Racks/Pack, 4 Packs/Case.</t>
  </si>
  <si>
    <t>PCR板</t>
  </si>
  <si>
    <t>最适配热循环模块的结构设计保证升降温的稳定性</t>
  </si>
  <si>
    <t>0.2mL 96孔半裙边PCR板</t>
  </si>
  <si>
    <t>APU200A12H96T</t>
  </si>
  <si>
    <t>10块/盒，12盒/箱</t>
  </si>
  <si>
    <t>透明款96孔半裙边A12切角标识</t>
  </si>
  <si>
    <t>BROFIX®  0.2mL 96 Well Clear Polypropylene PCR Microplate, Half Skirt, Nonsterile</t>
  </si>
  <si>
    <t>型号AP后面第一个字母为类别符,U为通用，数字为规格，        H为半裙，T为透明，E为全裙，W为白色，V为锥底，R为圆孔，S为方孔，P为平底，U为圆底，C为含盖,M为两端含标识盖，A为连盖管盖一体，N为无切角/无裙边/无印刷，A/H1-12为切角类型,A6为短边双切角，A8为长边双切角,A1为ABI系列，H12为罗氏系列。The first letter after the model AP is the category character, U is the general, the number is the specification, H is the half skirt, T is transparent, E is the full skirt, W is white, V is the cone bottom, R is the round hole, S is the square hole, P is the flat bottom, U is the round bottom, C is the cover, M is the logo cover at both ends, A is the integrated pipe cover with the cap, N is no chamfer / no skirt / no printing, A/H1-12 is the chamfer type, A6 is the short side double chamfer, A8 is the long side double chamfer, A1 is the ABI series, H12 is the Roche series</t>
  </si>
  <si>
    <t>APU200PA12H96T</t>
  </si>
  <si>
    <t>透明款96孔半裙边A12切角标识黑字印刷</t>
  </si>
  <si>
    <t>BROFIX®   0.2mL 96 Well Clear Polypropylene PCR Microplate, Half Skirt, Nonsterile，Markers</t>
  </si>
  <si>
    <t>0.2mL 96孔白色半裙边PCR板</t>
  </si>
  <si>
    <t>APU200PA12H96W</t>
  </si>
  <si>
    <t>白色款96孔半裙边A12切角标识黑字印刷</t>
  </si>
  <si>
    <t>BROFIX®   0.2mL 96 Well Clear Polypropylene PCR Microplate, Half Skirt, Nonsterile，Markers，White</t>
  </si>
  <si>
    <t>0.2mL 96孔无裙边PCR板</t>
  </si>
  <si>
    <t>APU200PA6N96W</t>
  </si>
  <si>
    <t>白色款96孔双短边切角标识黑字印刷</t>
  </si>
  <si>
    <t>BROFIX®   0.2mL 96 Well Clear Polypropylene PCR Microplate, Non-Skirt, Nonsterile，Markers，White</t>
  </si>
  <si>
    <t>APU200A6N96T</t>
  </si>
  <si>
    <t>透明款96孔双短边切角标识</t>
  </si>
  <si>
    <t>BROFIX®   0.2mL 96 Well Clear Polypropylene PCR Microplate, Non-Skirt, Nonsterile</t>
  </si>
  <si>
    <t>0.1mL 96孔全裙边PCR板</t>
  </si>
  <si>
    <t>APU100H1D96T</t>
  </si>
  <si>
    <t>透明款96孔全裙边H1切角标识</t>
  </si>
  <si>
    <t>BROFIX®   0.1mL 96 Well Clear Polypropylene PCR Microplate, Elevated Skirt,Nonsterile</t>
  </si>
  <si>
    <t>0.1mL 96孔半裙边PCR板</t>
  </si>
  <si>
    <t>APU100A1H96T</t>
  </si>
  <si>
    <t>透明款96孔A1切角标识</t>
  </si>
  <si>
    <t>BROFIX®  0.1mL 96 Well Clear Polypropylene PCR Microplate, Half Skirt, Nonsterile</t>
  </si>
  <si>
    <t>0.1mL 96孔白色半裙边PCR板</t>
  </si>
  <si>
    <t>APU100PA1H96W</t>
  </si>
  <si>
    <t>白色款96孔A1切角标识黑字印刷</t>
  </si>
  <si>
    <t>BROFIX®  0.1mL 96 Well Clear Polypropylene PCR Microplate, Half Skirt, Nonsterile，Markers，White</t>
  </si>
  <si>
    <t>APU100H12H96T</t>
  </si>
  <si>
    <t>透明款96孔H12切角标识</t>
  </si>
  <si>
    <t>APU100PH12H96W</t>
  </si>
  <si>
    <t>白色款96孔H12切角标识黑字印刷</t>
  </si>
  <si>
    <t>0.1mL 透明管96孔双色全裙边PCR板</t>
  </si>
  <si>
    <t>APU100PH1F96TD</t>
  </si>
  <si>
    <t>透明管双色款96孔H1切角标识黑字印刷</t>
  </si>
  <si>
    <t>BROFIX®  0.1mL 96 Well Clear Polypropylene PCR Microplate, Fully Skirt, Nonsterile，Markers，Bicolor</t>
  </si>
  <si>
    <t>ABI 0.2mL 透明管96孔半裙边双色可拆PCR板</t>
  </si>
  <si>
    <t>APU200PA12HD96TD</t>
  </si>
  <si>
    <t>10块/盒，5盒/箱</t>
  </si>
  <si>
    <t>ABI透明款可拆双色款96孔半裙边A12切角标识黑字印刷</t>
  </si>
  <si>
    <t>BROFIX®  0.2mL 96 Well Clear Polypropylene PCR Microplate, Half Skirt,Detachable, Nonsterile,Bicolor,For ABI</t>
  </si>
  <si>
    <t>ABI 0.2mL 96孔半裙边双色可拆PCR板</t>
  </si>
  <si>
    <t>APU100PA12HD96TD</t>
  </si>
  <si>
    <t>ABI透明款可拆96孔半裙边A12切角标识黑字印刷</t>
  </si>
  <si>
    <t>ABI 40μL透明管384孔全裙边双色PCR板</t>
  </si>
  <si>
    <t>APU40A24FD384TD</t>
  </si>
  <si>
    <t>ABI透明款384孔双色全裙边A24切角标识</t>
  </si>
  <si>
    <t>BROFIX®   40μL 384 Well Clear Polypropylene PCR Microplate, Fully Skirt, Nonsterile,Bicolor,For ABI</t>
  </si>
  <si>
    <t>Roche 40μL透明管384孔全裙边双色PCR板</t>
  </si>
  <si>
    <t>BROFIX®   40μL 384 Well Clear Polypropylene PCR Microplate, Fully Skirt, Nonsterile,Bicolor,For Roche</t>
  </si>
  <si>
    <t>Roche 40μL白色管384孔全裙边双色PCR板</t>
  </si>
  <si>
    <t>APU40A24FD384WB</t>
  </si>
  <si>
    <t>罗氏白色管384孔双色全裙边A24切角标识</t>
  </si>
  <si>
    <t>BROFIX®   40μL 384 Well Clear Polypropylene PCR Microplate, Fully Skirt, Nonsterile,White,For Roche</t>
  </si>
  <si>
    <t>Roche 40μL乳白色管384孔全黑裙边双色PCR板</t>
  </si>
  <si>
    <t>APU40A6FD384WB</t>
  </si>
  <si>
    <t>罗氏乳白色管384孔双色全黑裙边双短边切角标识</t>
  </si>
  <si>
    <t>BROFIX®   40μL 384 Well Clear Polypropylene PCR Microplate, Black-fully Skirt, Nonsterile,White,For Roche</t>
  </si>
  <si>
    <t>Roche 40μL白色管384孔全白裙边双色PCR板</t>
  </si>
  <si>
    <t>APU40A6FD384WD</t>
  </si>
  <si>
    <t>罗氏乳白色管384孔双色全白裙边双短边切角标识</t>
  </si>
  <si>
    <t>BROFIX®   40μL 384 Well Clear Polypropylene PCR Microplate, White-fully Skirt, Nonsterile,White,For Roche</t>
  </si>
  <si>
    <t>ABI 0.2mL96孔半裙边PCR板</t>
  </si>
  <si>
    <t>ABI透明款96孔半裙边A12切角标识黑字印刷</t>
  </si>
  <si>
    <t>BROFIX®   0.2mL 96 Well Clear Polypropylene PCR Microplate, Half Skirt, Nonsterile,Markers,For ABI</t>
  </si>
  <si>
    <t>APU200PH1N96T</t>
  </si>
  <si>
    <t>透明款96孔H1切角标识黑字印刷</t>
  </si>
  <si>
    <t>BROFIX®   0.2mL 96 Well Clear Polypropylene PCR Microplate, Half-Skirt, Nonsterile</t>
  </si>
  <si>
    <t>ABI 0.1mL 磨砂管96孔双色半裙边PCR板</t>
  </si>
  <si>
    <t>APU100PA12H96TD</t>
  </si>
  <si>
    <t>磨砂管双色款96孔A12切角标识黑字印刷</t>
  </si>
  <si>
    <t>BROFIX®  0.1mL 96 Well Clear Polypropylene PCR Microplate, Half-Skirt, Nonsterile，Markers，Bicolor,For ABI</t>
  </si>
  <si>
    <t>ABI 0.2mL 磨砂管96孔双色半裙边PCR板</t>
  </si>
  <si>
    <t>APU200PA12H96TD</t>
  </si>
  <si>
    <t>BROFIX®  0.2mL 96 Well Clear Polypropylene PCR Microplate, White-fully-Skirt, Nonsterile，Markers，Bicolor,For ABI</t>
  </si>
  <si>
    <t>BIORAD 0.1mL透明管96孔双色全裙边PCR板</t>
  </si>
  <si>
    <t>APU100PH1F96D</t>
  </si>
  <si>
    <t>BROFIX®  0.1mL 96 Well Clear Polypropylene PCR Microplate, Half Skirt, Nonsterile,Markers,Bicolor,For BIORAD</t>
  </si>
  <si>
    <t>Roche 0.1mL白色管96孔双色半裙边PCR板</t>
  </si>
  <si>
    <t>APU100PH1H96WD</t>
  </si>
  <si>
    <t>BROFIX®  0.1mL 96 Well Clear Polypropylene PCR Microplate, Half-Skirt, Nonsterile，White,Markers,Bicolor,For Roche</t>
  </si>
  <si>
    <t>深孔板</t>
  </si>
  <si>
    <t>三重质检保证漏液率低于千分之二</t>
  </si>
  <si>
    <t>2.2mL 96孔深孔板（锥底）</t>
  </si>
  <si>
    <t>APU22A1SV96T</t>
  </si>
  <si>
    <t>50块/箱</t>
  </si>
  <si>
    <t>透明96孔A1切角标识V底方孔</t>
  </si>
  <si>
    <t>BROFIX®  96 Well Clear V-Bottom 2.2ML Deep Well Plate, Polypropylene,  Nonsterile</t>
  </si>
  <si>
    <t>APU22H1SV96T</t>
  </si>
  <si>
    <t>透明96孔H1切角标识V底方孔</t>
  </si>
  <si>
    <t>APU22NSV96TH</t>
  </si>
  <si>
    <t>透明96孔V底方孔工字板</t>
  </si>
  <si>
    <t>2.2mL 96孔深孔板（圆底）</t>
  </si>
  <si>
    <t>APU22H1SU96T</t>
  </si>
  <si>
    <t>透明96孔H1切角标识U底方孔</t>
  </si>
  <si>
    <t>BROFIX®  96 Well Clear U-Bottom 2.2ML Deep Well Plate, Polypropylene,  Nonsterile</t>
  </si>
  <si>
    <t>APU22NSU96TH</t>
  </si>
  <si>
    <t>透明96孔U底方孔工字板</t>
  </si>
  <si>
    <t>APU22H1RU96T</t>
  </si>
  <si>
    <t>透明96孔H1切角标识U底圆孔</t>
  </si>
  <si>
    <t>APU22A8RU96T</t>
  </si>
  <si>
    <t>透明96孔双长边切角标识U底圆孔</t>
  </si>
  <si>
    <t>2.2mL 6孔深孔板（锥底）</t>
  </si>
  <si>
    <t>APU22NSV6T</t>
  </si>
  <si>
    <t>透明6孔V底方孔</t>
  </si>
  <si>
    <t>BROFIX®  6 Well Clear V-Bottom 2.2ML Deep Well Plate, Polypropylene,  Nonsterile</t>
  </si>
  <si>
    <t>2.2mL 6孔深孔板（圆底）</t>
  </si>
  <si>
    <t>APU22NSU6T</t>
  </si>
  <si>
    <t>透明6孔U底方孔</t>
  </si>
  <si>
    <t>BROFIX®  6 Well Clear U-Bottom 2.2ML Deep Well Plate, Polypropylene,  Nonsterile</t>
  </si>
  <si>
    <t>浅孔板</t>
  </si>
  <si>
    <t>1.2mL 96孔浅孔板（圆底）</t>
  </si>
  <si>
    <t>APU12H12SU96T</t>
  </si>
  <si>
    <t>100块/箱</t>
  </si>
  <si>
    <t>透明H12切角标识96孔圆底方孔</t>
  </si>
  <si>
    <t>BROFIX®  96 Well Clear U-Bottom 1.2ML  Well Plate, Polypropylene,  Nonsterile</t>
  </si>
  <si>
    <t>APU12A8RU96T</t>
  </si>
  <si>
    <t>透明双长边切角标识96孔U底圆孔</t>
  </si>
  <si>
    <t>1.3mL 96孔浅孔板（圆底）</t>
  </si>
  <si>
    <t>APU13H1SU96T</t>
  </si>
  <si>
    <t>透明H1切角标识96孔U底圆孔</t>
  </si>
  <si>
    <t>BROFIX®  96 Well Clear U-Bottom 1.3ML  Well Plate, Polypropylene,  Nonsterile</t>
  </si>
  <si>
    <t>1.0mL 96孔浅孔板（圆底）</t>
  </si>
  <si>
    <t>APU1H1RU96T</t>
  </si>
  <si>
    <t>BROFIX®  96 Well Clear U-Bottom 1.0ML  Well Plate, Polypropylene,  Nonsterile</t>
  </si>
  <si>
    <t>1.0mL 96孔浅孔板（锥底）</t>
  </si>
  <si>
    <t>APU1H1RV96T</t>
  </si>
  <si>
    <t>透明H1切角标识96孔V底圆孔</t>
  </si>
  <si>
    <t>BROFIX®  96 Well Clear V-Bottom 1.0ML  Well Plate, Polypropylene,  Nonsterile</t>
  </si>
  <si>
    <t>1.6mL 96孔浅孔板（圆底）</t>
  </si>
  <si>
    <t>APU16H1SU96T</t>
  </si>
  <si>
    <t>透明H1切角标识96孔圆底方孔</t>
  </si>
  <si>
    <t>BROFIX®  96 Well Clear U-Bottom 1.6ML  Well Plate, Polypropylene,  Nonsterile</t>
  </si>
  <si>
    <t>2.0mL 96孔浅孔板（圆底）</t>
  </si>
  <si>
    <t>APU2H12RU96T</t>
  </si>
  <si>
    <t>透明H12切角标识96孔圆底圆孔</t>
  </si>
  <si>
    <t>BROFIX®  96 Well Clear F-Bottom 2.0ML  Well Plate, Polypropylene,  Nonsterile</t>
  </si>
  <si>
    <t>240μL 384孔浅孔板（锥底）</t>
  </si>
  <si>
    <t>APU240A8SV384T</t>
  </si>
  <si>
    <t>透明双长边切角标识384孔V底方孔</t>
  </si>
  <si>
    <t>BROFIX®  384 Well Clear V-Bottom 0.24ML  Well Plate, Polypropylene,  Nonsterile</t>
  </si>
  <si>
    <t>120μL 384孔浅孔板（圆底）</t>
  </si>
  <si>
    <t>APU120A8SV384T</t>
  </si>
  <si>
    <t>BROFIX®  384 Well Clear V-Bottom 0.12ML  Well Plate, Polypropylene,  Nonsterile</t>
  </si>
  <si>
    <t>0.5mL 96孔浅孔板（圆底）</t>
  </si>
  <si>
    <t>APU500A8RU96T</t>
  </si>
  <si>
    <t>BROFIX®  96 Well Clear U-Bottom 0.5ML  Well Plate, Polypropylene,  Nonsterile</t>
  </si>
  <si>
    <t>盖膜套</t>
  </si>
  <si>
    <t>万级洁净车间生产，专利创新产品。</t>
  </si>
  <si>
    <t>96孔免穿刺TPE盖垫（方孔）</t>
  </si>
  <si>
    <t>10块/袋,10袋/箱</t>
  </si>
  <si>
    <t>右切角透明96孔方孔</t>
  </si>
  <si>
    <t>BROFIX®  Thermoplastic Elastomer (TPE) 96 Storage Tube Septum Cap on Mat, 96 Caps per Mat,Square holes</t>
  </si>
  <si>
    <t>型号AP后面第一个字母为类别符，数字为规格，A/H1-12为切角类型，S为方型，R为圆型，F为荧光，V为锥底，U为圆底，T为透明，The first letter after the AP is the category character, the number is the specification, A/H1-12 is the chamfer type, S is the square type, R is the round type, F is fluorescent, V is the cone bottom, U is the round bottom, and T is transparent.</t>
  </si>
  <si>
    <t>96孔免穿刺TPE盖垫（圆孔）</t>
  </si>
  <si>
    <t>APM96H1RT</t>
  </si>
  <si>
    <t>右切角透明96孔圆孔</t>
  </si>
  <si>
    <t>BROFIX®  Thermoplastic Elastomer (TPE) 96 Storage Tube Septum Cap on Mat, 96 Caps per Mat,Round holes</t>
  </si>
  <si>
    <t>PCR压敏光学封板膜</t>
  </si>
  <si>
    <t>APF96FT</t>
  </si>
  <si>
    <t>100片/盒</t>
  </si>
  <si>
    <t>高透压敏无菌无酶</t>
  </si>
  <si>
    <t>BROFIX®  96-Well Optical Adhesive Film，Glue-free，Nonsterile</t>
  </si>
  <si>
    <t>普通封板膜</t>
  </si>
  <si>
    <t>APF96T</t>
  </si>
  <si>
    <t>高透强粘无菌无酶</t>
  </si>
  <si>
    <t>BROFIX®  Polyester Microplate Sealing Tape, Nonsterile</t>
  </si>
  <si>
    <t>96孔塑料护套（通用型）</t>
  </si>
  <si>
    <t>APC96VT</t>
  </si>
  <si>
    <t>2块/袋，12袋/盒，4盒/箱</t>
  </si>
  <si>
    <t>透明锥底</t>
  </si>
  <si>
    <t>Magnetic Head for 96 Deep-Well Plate ，Nonsterile</t>
  </si>
  <si>
    <t>48孔塑料护套</t>
  </si>
  <si>
    <t>APC48VT</t>
  </si>
  <si>
    <t>Magnetic Head for 48 Deep-Well Plate，Nonsterile</t>
  </si>
  <si>
    <t>8孔塑料护套</t>
  </si>
  <si>
    <t>APC8VT</t>
  </si>
  <si>
    <t>Magnetic Head for 8 Deep-Well Plate，Nonsterile</t>
  </si>
  <si>
    <t>PCR管</t>
  </si>
  <si>
    <t>完美的结构设计保证更贴合</t>
  </si>
  <si>
    <t>0.1mL PCR 8联管+盖</t>
  </si>
  <si>
    <t>ATU100C8T</t>
  </si>
  <si>
    <t>125套/盒,12盒/箱</t>
  </si>
  <si>
    <t>透明款8孔含链状光学平盖</t>
  </si>
  <si>
    <t>BROFIX®   0.1mL Polypropylene PCR Tubes with Hinged Flat Cap,8 Well Strips ，Nonsterile</t>
  </si>
  <si>
    <t>型号ATU后面数字为规格，T为透明，W为白色，C为链状盖子，F为片状盖子,A为管盖一体。The number on the back of the model ATU is the specification, T is transparent, W is white, C is the chain cap, F is the sheet cap, and A is the tube cap</t>
  </si>
  <si>
    <t>ATU100F8T</t>
  </si>
  <si>
    <t>透明款8孔含片状光学平盖</t>
  </si>
  <si>
    <t>BROFIX®   0.1mL Polypropylene PCR Tubes with  Flat Cap,8 Well Strips ，Nonsterile</t>
  </si>
  <si>
    <t>0.1mL PCR白色8联管+盖</t>
  </si>
  <si>
    <t>ATU100C8W</t>
  </si>
  <si>
    <t>白色款8孔含链状光学平盖</t>
  </si>
  <si>
    <t>BROFIX®   0.1mL Polypropylene PCR Tubes with Hinged Flat Cap，White,8 Well Strips ，Nonsterile</t>
  </si>
  <si>
    <t>ATU100F8W</t>
  </si>
  <si>
    <t>白色款8孔含片状光学平盖</t>
  </si>
  <si>
    <t>BROFIX®   0.1mL Polypropylene PCR Tubes with  Flat Cap，White,8 Well Strips ，Nonsterile</t>
  </si>
  <si>
    <t>0.2mL PCR 8联管+盖</t>
  </si>
  <si>
    <t>ATU200M8T</t>
  </si>
  <si>
    <t>透明8孔含标识盖</t>
  </si>
  <si>
    <t>BROFIX®   0.2mL Polypropylene PCR Tubes with Hinged Flat Cap,8 Well Strips ，Nonsterile</t>
  </si>
  <si>
    <t>ATU200C8T</t>
  </si>
  <si>
    <t>透明8孔含盖</t>
  </si>
  <si>
    <t>BROFIX®   0.2mL Polypropylene PCR Tubes with  Flat Cap,8 Well Strips ，Nonsterile</t>
  </si>
  <si>
    <t>0.2mL PCR 8联管盖一体</t>
  </si>
  <si>
    <t>ATU200A8T</t>
  </si>
  <si>
    <t>透明8孔连盖</t>
  </si>
  <si>
    <t>BROFIX®   0.2mL Polypropylene PCR Tubes with Attached Flat Cap,8 Well Strips ，Nonsterile</t>
  </si>
  <si>
    <t>0.2mL PCR单管</t>
  </si>
  <si>
    <t>ATU200A1T</t>
  </si>
  <si>
    <t>1000个/袋，1袋/盒</t>
  </si>
  <si>
    <t>透明连盖</t>
  </si>
  <si>
    <t>BROFIX®  0.2mL Polypropylene PCR Tubes with Flat Cap ，Nonsterile</t>
  </si>
  <si>
    <t>离心管</t>
  </si>
  <si>
    <t>无偏心壁厚均匀减少爆管风险</t>
  </si>
  <si>
    <t>0.5mL 离心管</t>
  </si>
  <si>
    <t>ACU500TS</t>
  </si>
  <si>
    <t>500个/袋,10袋/箱</t>
  </si>
  <si>
    <t>灭菌透明连盖</t>
  </si>
  <si>
    <t>BROFIX®  0.5mL PP Centrifuge Tubes, Conical Bottom with   Cap, Sterile,500/Universal Rack, 5000/Case, Sterile</t>
  </si>
  <si>
    <t>型号ACU后面数字为规格,S为灭菌，V为锥底，Y为黄1，G为绿2，C为棕3，R为红4，B为蓝5，O为橙6，K为粉7,M为黑8--midnight，P为紫9 ,T为透明0。The number behind the model ACU is the specification, S is sterilization, V is the cone bottom, Y is yellow 1, G is green 2, C is brown 3, R is red 4, B is blue 5, O is orange 6, K is pink 7, M is black 8--midnight, P is purple 9, T is transparent 0.</t>
  </si>
  <si>
    <t>1.5mL 离心管</t>
  </si>
  <si>
    <t>ACU1500TS</t>
  </si>
  <si>
    <t>BROFIX®  1.5mL PP Centrifuge Tubes, Conical Bottom with   Cap, Sterile,500/Universal Rack, 5000/Case, Sterile</t>
  </si>
  <si>
    <t>2.0mL 离心管</t>
  </si>
  <si>
    <t>ACU2TS</t>
  </si>
  <si>
    <t>BROFIX®  2.0mL PP Centrifuge Tubes, Conical Bottom with   Cap, Sterile,500/Universal Rack, 5000/Case, Sterile</t>
  </si>
  <si>
    <t>0.6mL 离心管</t>
  </si>
  <si>
    <t>ACU600T</t>
  </si>
  <si>
    <t>500个/袋,2袋/盒,10盒/箱</t>
  </si>
  <si>
    <t>透明连盖平滑护手款</t>
  </si>
  <si>
    <t>BROFIX®  0.6mL PP Centrifuge Tubes, Conical Bottom with   Cap, Sterile,500/Universal Rack, 5000/Case, Sterile,Smooth</t>
  </si>
  <si>
    <t>1.5mL棕色离心管</t>
  </si>
  <si>
    <t>ACU1500CS</t>
  </si>
  <si>
    <t>灭菌棕色连盖</t>
  </si>
  <si>
    <t>BROFIX®  1.5mL PP Centrifuge Tubes, Conical Bottom with   Cap, Brown，Sterile,500/Universal Rack, 5000/Case, Sterile</t>
  </si>
  <si>
    <t>2.0mL棕色离心管</t>
  </si>
  <si>
    <t>ACU2CS</t>
  </si>
  <si>
    <t>BROFIX®  2.0mL PP Centrifuge Tubes, Conical Bottom with   Cap, Brown, Sterile,500/Universal Rack, 5000/Case, Sterile</t>
  </si>
  <si>
    <t>5ml锥形底离心管</t>
  </si>
  <si>
    <t>ACU5VTS</t>
  </si>
  <si>
    <t>200个/盒，10盒/箱</t>
  </si>
  <si>
    <t>灭菌透明锥底</t>
  </si>
  <si>
    <t>BROFIX®  5mL PP Centrifuge Tubes, Conical Bottom with   Cap, Sterile,200/Universal Rack, 2000/Case, Sterile</t>
  </si>
  <si>
    <t>15ml锥形底离心管</t>
  </si>
  <si>
    <t>ACU15VTS</t>
  </si>
  <si>
    <t>50个/袋，10袋/箱</t>
  </si>
  <si>
    <t>BROFIX®  15mL PP Centrifuge Tubes, Conical Bottom with   Cap, Sterile,50/Universal Rack, 500/Case, Sterile</t>
  </si>
  <si>
    <t>50ml锥形底离心管</t>
  </si>
  <si>
    <t>ACU50VTS</t>
  </si>
  <si>
    <t>25个/袋，20袋/箱</t>
  </si>
  <si>
    <t>BROFIX®  50mL PP Centrifuge Tubes, Conical Bottom with   Cap, Sterile,25/Universal Rack, 20/Case, Sterile</t>
  </si>
  <si>
    <t>50ml可立离心管</t>
  </si>
  <si>
    <t>ACU50STS</t>
  </si>
  <si>
    <t>BROFIX®  50mL PP Centrifuge Tubes, Self Stand，Conical Bottom with   Cap, Sterile,25/Universal Rack, 20/Case, Sterile</t>
  </si>
  <si>
    <t>螺口管（管/盖）</t>
  </si>
  <si>
    <t>优化的O型圈和管盖设计保证冷冻不掉O型圈，航空运输不漏液</t>
  </si>
  <si>
    <t>13mm 通用螺口管盖</t>
  </si>
  <si>
    <t>AMC13T</t>
  </si>
  <si>
    <t>透明</t>
  </si>
  <si>
    <t>BROFIX®  13mm   Screw Cap of Microcentrifuge Tube, with O-rings, Polypropylene, Nature，500/Universal Rack, 5000/Case,Sterile</t>
  </si>
  <si>
    <t>型号AMC后面数字为规格,S为灭菌，V为锥底，Y为黄1，G为绿2，C为棕3，R为红4，B为蓝5，O为橙6，K为粉7,M为黑8--midnight，P为紫9 ,T为透明0。The number behind the model AMC is the specification, S is sterilization, V is the cone bottom, Y is yellow 1, G is green 2, C is brown 3, R is red 4, B is blue 5, O is orange 6, K is pink 7, M is black 8-midnight, P is purple 9, T is transparent 0.</t>
  </si>
  <si>
    <t>AMC13TS</t>
  </si>
  <si>
    <t>灭菌透明</t>
  </si>
  <si>
    <t>BROFIX®  13mm   Screw Cap of Microcentrifuge Tube, with O-rings, Polypropylene, Nature，500/Universal Rack, 5000/Case,Nonsterile</t>
  </si>
  <si>
    <t>13mm 黄色通用螺口管盖</t>
  </si>
  <si>
    <t>AMC13YS</t>
  </si>
  <si>
    <t>灭菌黄色</t>
  </si>
  <si>
    <t>BROFIX®  13mm   Screw Cap of Microcentrifuge Tube, with O-rings, Polypropylene,Yellow，500/Universal Rack, 5000/Case,Sterile</t>
  </si>
  <si>
    <t>AMC13Y</t>
  </si>
  <si>
    <t>黄色</t>
  </si>
  <si>
    <t>BROFIX®  13mm   Screw Cap of Microcentrifuge Tube, with O-rings, Polypropylene, Yellow，500/Universal Rack, 5000/Case,Nonsterile</t>
  </si>
  <si>
    <t>13mm 红色通用螺口管盖</t>
  </si>
  <si>
    <t>AMC13RS</t>
  </si>
  <si>
    <t>灭菌红色</t>
  </si>
  <si>
    <t>BROFIX®  13mm   Screw Cap of Microcentrifuge Tube, with O-rings, Polypropylene, Red，500/Universal Rack, 5000/Case,Sterile</t>
  </si>
  <si>
    <t>AMC13R</t>
  </si>
  <si>
    <t>红色</t>
  </si>
  <si>
    <t>BROFIX®  13mm   Screw Cap of Microcentrifuge Tube, with O-rings, Polypropylene,  Red，500/Universal Rack, 5000/Case,Nonsterile</t>
  </si>
  <si>
    <t>13mm 绿色通用螺口管盖</t>
  </si>
  <si>
    <t>AMC13GS</t>
  </si>
  <si>
    <t>灭菌绿色</t>
  </si>
  <si>
    <t>BROFIX®  13mm   Screw Cap of Microcentrifuge Tube, with O-rings, Polypropylene, Green，500/Universal Rack, 5000/Case,Sterile</t>
  </si>
  <si>
    <t>AMC13G</t>
  </si>
  <si>
    <t>绿色</t>
  </si>
  <si>
    <t>BROFIX®  13mm   Screw Cap of Microcentrifuge Tube, with O-rings, Polypropylene, Green，500/Universal Rack, 5000/Case,Nonsterile</t>
  </si>
  <si>
    <t>13mm 棕色通用螺口管盖</t>
  </si>
  <si>
    <t>AMC13CS</t>
  </si>
  <si>
    <t>灭菌棕色</t>
  </si>
  <si>
    <t>BROFIX®  13mm   Screw Cap of Microcentrifuge Tube, with O-rings, Polypropylene, Brown，500/Universal Rack, 5000/Case,Sterile</t>
  </si>
  <si>
    <t>AMC13C</t>
  </si>
  <si>
    <t>棕色</t>
  </si>
  <si>
    <t>BROFIX®  13mm   Screw Cap of Microcentrifuge Tube, with O-rings, Polypropylene,  Brown，500/Universal Rack, 5000/Case,Nonsterile</t>
  </si>
  <si>
    <t>13mm 蓝色通用螺口管盖</t>
  </si>
  <si>
    <t>AMC13BS</t>
  </si>
  <si>
    <t>灭菌蓝色</t>
  </si>
  <si>
    <t>BROFIX®  13mm   Screw Cap of Microcentrifuge Tube, with O-rings, Polypropylene, Blue，500/Universal Rack, 5000/Case,Sterile</t>
  </si>
  <si>
    <t>AMC13B</t>
  </si>
  <si>
    <t>蓝色</t>
  </si>
  <si>
    <t>BROFIX®  13mm   Screw Cap of Microcentrifuge Tube, with O-rings, Polypropylene, Blue，500/Universal Rack, 5000/Case,Nonsterile</t>
  </si>
  <si>
    <t>20mm 橙色通用螺口管盖</t>
  </si>
  <si>
    <t>AMC20oS</t>
  </si>
  <si>
    <t>200个/袋,10袋/箱</t>
  </si>
  <si>
    <t>灭菌外旋无垫圈橙色</t>
  </si>
  <si>
    <t>BROFIX®  20mm   Screw Cap of Centrifuge Tube, with O-rings, Polypropylene, Orange，200/Universal Rack, 2000/Case,Sterile</t>
  </si>
  <si>
    <t>AMC20o</t>
  </si>
  <si>
    <t>外旋无垫圈橙色</t>
  </si>
  <si>
    <t>BROFIX®  20mm   Screw Cap of Centrifuge Tube, with O-rings, Polypropylene, Orange，200/Universal Rack, 2000/Case,Nonsterile</t>
  </si>
  <si>
    <t>20mm 蓝色通用螺口管盖</t>
  </si>
  <si>
    <t>AMC20BS</t>
  </si>
  <si>
    <t>灭菌外旋无垫圈蓝色</t>
  </si>
  <si>
    <t>BROFIX®  20mm   Screw Cap of Centrifuge Tube, with O-rings, Polypropylene, Blue，200/Universal Rack, 2000/Case,Sterile</t>
  </si>
  <si>
    <t>AMC20B</t>
  </si>
  <si>
    <t>外旋无垫圈蓝色</t>
  </si>
  <si>
    <t>BROFIX®  20mm   Screw Cap of Centrifuge Tube, with O-rings, Polypropylene, Blue，200/Universal Rack, 2000/Case,Nonsterile</t>
  </si>
  <si>
    <t>25mL 红色通用螺口管盖</t>
  </si>
  <si>
    <t>AMC25RS</t>
  </si>
  <si>
    <t>100个/袋,8袋/箱</t>
  </si>
  <si>
    <t>灭菌外旋无垫圈红色</t>
  </si>
  <si>
    <t>BROFIX®  25mm   Screw Cap of Centrifuge Tube, with O-rings, Polypropylene, Red，200/Universal Rack, 2000/Case,Sterile</t>
  </si>
  <si>
    <t>AMC25R</t>
  </si>
  <si>
    <t>外旋无垫圈红色</t>
  </si>
  <si>
    <t>BROFIX®  25mm   Screw Cap of Centrifuge Tube, with O-rings, Polypropylene, Red，200/Universal Rack, 2000/Case,Nonsterile</t>
  </si>
  <si>
    <t>0.5mL 螺口管管身</t>
  </si>
  <si>
    <t>AMT500TS</t>
  </si>
  <si>
    <t>BROFIX®  0.5mL   Self-Standing Microcentrifuge Tube, with O-rings, Polypropylene, Nature，500/Universal Rack, 5000/Case,Sterile</t>
  </si>
  <si>
    <t>AMT500T</t>
  </si>
  <si>
    <t>BROFIX®  0.5mL   Self-Standing Microcentrifuge Tube, with O-rings, Polypropylene, Nature，500/Universal Rack, 5000/Case,Nonsterile</t>
  </si>
  <si>
    <t>1.5mL 螺口管管身</t>
  </si>
  <si>
    <t>AMT1500TS</t>
  </si>
  <si>
    <t>BROFIX®  1.5mL   Self-Standing Microcentrifuge Tube, with O-rings, Polypropylene, Nature，500/Universal Rack, 5000/Case,Sterile</t>
  </si>
  <si>
    <t>AMT1500T</t>
  </si>
  <si>
    <t>BROFIX®  1.5mL   Self-Standing Microcentrifuge Tube, with O-rings, Polypropylene, Nature，500/Universal Rack, 5000/Case,Nonsterile</t>
  </si>
  <si>
    <t>1.5mL 棕色螺口管管身</t>
  </si>
  <si>
    <t>AMT1500CS</t>
  </si>
  <si>
    <t>BROFIX®  1.5mL   Self-Standing Microcentrifuge Tube, with O-rings, Polypropylene, Brown，500/Universal Rack, 5000/Case,Sterile</t>
  </si>
  <si>
    <t>AMT1500C</t>
  </si>
  <si>
    <t>BROFIX®  1.5mL   Self-Standing Microcentrifuge Tube, with O-rings, Polypropylene, Brown，500/Universal Rack, 5000/Case,Nonsterile</t>
  </si>
  <si>
    <t>2.0mL 螺口管管身</t>
  </si>
  <si>
    <t>AMT2TS</t>
  </si>
  <si>
    <t>BROFIX®  2.0mL   Self-Standing Microcentrifuge Tube, with O-rings, Polypropylene, Nature，500/Universal Rack, 5000/Case,Sterile</t>
  </si>
  <si>
    <t>AMT2T</t>
  </si>
  <si>
    <t>BROFIX®  2.0mL   Self-Standing Microcentrifuge Tube, with O-rings, Polypropylene, Nature，500/Universal Rack, 5000/Case,Nonsterile</t>
  </si>
  <si>
    <t>2.0mL 棕色螺口管管身</t>
  </si>
  <si>
    <t>AMT2CS</t>
  </si>
  <si>
    <t>BROFIX®  2.0mL   Self-Standing Microcentrifuge Tube, with O-rings, Polypropylene,  Brown，500/Universal Rack, 5000/Case,Sterile</t>
  </si>
  <si>
    <t>AMT2C</t>
  </si>
  <si>
    <t>BROFIX®  2.0mL   Self-Standing Microcentrifuge Tube, with O-rings, Polypropylene,  Brown，500/Universal Rack, 5000/Case,Nonsterile</t>
  </si>
  <si>
    <t>5mL 螺口管管身</t>
  </si>
  <si>
    <t>AMT5TS</t>
  </si>
  <si>
    <t>BROFIX®  5mL   Self-Standing Centrifuge Tube, with O-rings, Polypropylene, Nature，000/Universal Rack, 2000/Case,Sterile</t>
  </si>
  <si>
    <t>AMT5T</t>
  </si>
  <si>
    <t>BROFIX®  5mL   Self-Standing Centrifuge Tube, with O-rings, Polypropylene, Nature，200/Universal Rack, 2000/Case,Nonsterile</t>
  </si>
  <si>
    <t>10mL 螺口管管身</t>
  </si>
  <si>
    <t>AMT10TS</t>
  </si>
  <si>
    <t>BROFIX®  10mL   Self-Standing Centrifuge Tube, with O-rings, Polypropylene, Nature，200/Universal Rack, 2000/Case,Sterile</t>
  </si>
  <si>
    <t>AMT10T</t>
  </si>
  <si>
    <t>BROFIX®  10mL   Self-Standing Centrifuge Tube, with O-rings, Polypropylene, Nature，200/Universal Rack, 2000/Case,Nonsterile</t>
  </si>
  <si>
    <t>25mL 螺口管管身</t>
  </si>
  <si>
    <t>AMT25TS</t>
  </si>
  <si>
    <t>BROFIX®  25mL   Self-Standing Centrifuge Tube, with O-rings, Polypropylene, Nature，100/Universal Rack, 800/Case,Sterile</t>
  </si>
  <si>
    <t>AMT25T</t>
  </si>
  <si>
    <t>BROFIX®  25mL   Self-Standing Centrifuge Tube, with O-rings, Polypropylene, Nature，100/Universal Rack, 800/Case,Nonsterile</t>
  </si>
  <si>
    <t>螺口管（带管盖）</t>
  </si>
  <si>
    <t>0.5mL螺口管（带透明管盖）</t>
  </si>
  <si>
    <t>AMA500T</t>
  </si>
  <si>
    <t>500套/袋，10袋/箱</t>
  </si>
  <si>
    <t>透明管带透明管盖</t>
  </si>
  <si>
    <t>BROFIX®  0.5mL  Nature Screw Cap With  Nature Microcentrifuge Tube, with O-rings, Polypropylene, 500/Universal Rack, 5000/Case，Nonsterile</t>
  </si>
  <si>
    <t>0.5mL螺口管（带黄色管盖）</t>
  </si>
  <si>
    <t>AMA500Y</t>
  </si>
  <si>
    <t>透明管带黄色管盖</t>
  </si>
  <si>
    <t>BROFIX®  0.5mL  Yellow Screw Cap With  Nature Microcentrifuge Tube, with O-rings, Polypropylene, 500/Universal Rack, 5000/Case，Nonsterile</t>
  </si>
  <si>
    <t>0.5mL螺口管（带蓝色管盖）</t>
  </si>
  <si>
    <t>AMA500B</t>
  </si>
  <si>
    <t>透明管带蓝色管盖</t>
  </si>
  <si>
    <t>BROFIX®  0.5mL  Blue Screw Cap With  Nature Microcentrifuge Tube, with O-rings, Polypropylene, 500/Universal Rack, 5000/Case，Nonsterile</t>
  </si>
  <si>
    <t>0.5mL螺口管（带红色管盖）</t>
  </si>
  <si>
    <t>AMA500R</t>
  </si>
  <si>
    <t>透明管带红色管盖</t>
  </si>
  <si>
    <t>BROFIX®  0.5mL  Red Screw Cap With  Nature Microcentrifuge Tube, with O-rings, Polypropylene, 500/Universal Rack, 5000/Case，Nonsterile</t>
  </si>
  <si>
    <t>0.5mL螺口管（带绿色管盖）</t>
  </si>
  <si>
    <t>AMA500G</t>
  </si>
  <si>
    <t>透明管带绿色管盖</t>
  </si>
  <si>
    <t>BROFIX®  0.5mL  Green Screw Cap With  Nature Microcentrifuge Tube, with O-rings, Polypropylene, 500/Universal Rack, 5000/Case，Nonsterile</t>
  </si>
  <si>
    <t>0.5mL棕色螺口管（带棕色管盖）</t>
  </si>
  <si>
    <t>AMA500C</t>
  </si>
  <si>
    <t>棕色管带棕色管盖</t>
  </si>
  <si>
    <t>BROFIX®  0.5mL  Brown Screw Cap With  Brown Microcentrifuge Tube, with O-rings, Polypropylene, 500/Universal Rack, 5000/Case，Nonsterile</t>
  </si>
  <si>
    <t>1.5mL螺口管（带透明管盖）</t>
  </si>
  <si>
    <t>AMA1500T</t>
  </si>
  <si>
    <t>BROFIX®  1.5mL  Nature Screw Cap With  Nature Microcentrifuge Tube, with O-rings, Polypropylene, 500/Universal Rack, 5000/Case，Nonsterile</t>
  </si>
  <si>
    <t>1.5mL螺口管（带黄色管盖）</t>
  </si>
  <si>
    <t>AMA1500Y</t>
  </si>
  <si>
    <t>BROFIX®  1.5mL  Yellow Screw Cap With  Nature Microcentrifuge Tube, with O-rings, Polypropylene, 500/Universal Rack, 5000/Case，Nonsterile</t>
  </si>
  <si>
    <t>1.5mL螺口管（带蓝色管盖）</t>
  </si>
  <si>
    <t>AMA1500B</t>
  </si>
  <si>
    <t>BROFIX®  1.5mL  Blue Screw Cap With  Nature Microcentrifuge Tube, with O-rings, Polypropylene, 500/Universal Rack, 5000/Case，Nonsterile</t>
  </si>
  <si>
    <t>1.5mL螺口管（带红色管盖）</t>
  </si>
  <si>
    <t>AMA1500R</t>
  </si>
  <si>
    <t>BROFIX®  1.5mL  Red Screw Cap With  Nature Microcentrifuge Tube, with O-rings, Polypropylene, 500/Universal Rack, 5000/Case，Nonsterile</t>
  </si>
  <si>
    <t>1.5mL螺口管（带绿色管盖）</t>
  </si>
  <si>
    <t>AMA1500G</t>
  </si>
  <si>
    <t>BROFIX®  1.5mL  Green Screw Cap With  Nature Microcentrifuge Tube, with O-rings, Polypropylene, 500/Universal Rack, 5000/Case，Nonsterile</t>
  </si>
  <si>
    <t>1.5mL棕色螺口管（带棕色管盖）</t>
  </si>
  <si>
    <t>AMA1500C</t>
  </si>
  <si>
    <t>BROFIX®  1.5mL  Brown Screw Cap With  Brown Microcentrifuge Tube, with O-rings, Polypropylene, 500/Universal Rack, 5000/Case，Nonsterile</t>
  </si>
  <si>
    <t>2.0mL螺口管（带透明管盖）</t>
  </si>
  <si>
    <t>AMA2T</t>
  </si>
  <si>
    <t>BROFIX®  2.0mL  Nature Screw Cap With  Nature Microcentrifuge Tube, with O-rings, Polypropylene, 500/Universal Rack, 5000/Case，Nonsterile</t>
  </si>
  <si>
    <t>2.0mL螺口管（带黄色管盖）</t>
  </si>
  <si>
    <t>AMA2Y</t>
  </si>
  <si>
    <t>BROFIX®  2.0mL  Yellow Screw Cap With  Nature Microcentrifuge Tube, with O-rings, Polypropylene, 500/Universal Rack, 5000/Case，Nonsterile</t>
  </si>
  <si>
    <t>2.0mL螺口管（带蓝色管盖）</t>
  </si>
  <si>
    <t>AMA2B</t>
  </si>
  <si>
    <t>BROFIX®  2.0mL  Blue Screw Cap With  Nature Microcentrifuge Tube, with O-rings, Polypropylene, 500/Universal Rack, 5000/Case，Nonsterile</t>
  </si>
  <si>
    <t>2.0mL螺口管（带红色管盖）</t>
  </si>
  <si>
    <t>AMA2R</t>
  </si>
  <si>
    <t>BROFIX®  2.0mL  Red Screw Cap With  Nature Microcentrifuge Tube, with O-rings, Polypropylene, 500/Universal Rack, 5000/Case，Nonsterile</t>
  </si>
  <si>
    <t>2.0mL螺口管（带绿色管盖）</t>
  </si>
  <si>
    <t>AMA2G</t>
  </si>
  <si>
    <t>BROFIX®  2.0mL  Green Screw Cap With  Nature Microcentrifuge Tube, with O-rings, Polypropylene, 500/Universal Rack, 5000/Case，Nonsterile</t>
  </si>
  <si>
    <t>2.0mL棕色螺口管（带棕色管盖）</t>
  </si>
  <si>
    <t>AMA2C</t>
  </si>
  <si>
    <t>BROFIX®  2.0mL  Brown Screw Cap With  Brown Microcentrifuge Tube, with O-rings, Polypropylene, 500/Universal Rack, 5000/Case，Nonsterile</t>
  </si>
  <si>
    <t>研磨细胞筛网</t>
  </si>
  <si>
    <t>研滤一体</t>
  </si>
  <si>
    <t>单细胞悬液制备器（40μm研磨细胞筛）</t>
  </si>
  <si>
    <t>1个/袋，50袋/箱</t>
  </si>
  <si>
    <t>兼容15/50mL离心管，灭菌紫色</t>
  </si>
  <si>
    <t>BROFIX®  40 Micrometer Cell  Grinding Strainer, Purple, Sterile, Individually Packaged, 50/Case</t>
  </si>
  <si>
    <t>型号AG后面数字为规格,S为灭菌，P为紫9，Y为黄1，G为绿2。The number after the model AG is the specification, S is sterilized, P is purple 9, Y is yellow 1, and G is green 2.</t>
  </si>
  <si>
    <t>单细胞悬液制备器（70μm研磨细胞筛）</t>
  </si>
  <si>
    <t>AGS70Y</t>
  </si>
  <si>
    <t>兼容15/50mL离心管，灭菌黄色</t>
  </si>
  <si>
    <t>BROFIX®  70 Micrometer Cell  Grinding Strainer, Yellow, Sterile, Individually Packaged, 50/Case</t>
  </si>
  <si>
    <t>单细胞悬液制备器（100μm研磨细胞筛）</t>
  </si>
  <si>
    <t>AGS100G</t>
  </si>
  <si>
    <t>兼容15/50mL离心管，灭菌绿色</t>
  </si>
  <si>
    <t>BROFIX®  100 Micrometer Cell  Grinding Strainer, Green, Sterile, Individually Packaged, 50/Case</t>
  </si>
  <si>
    <t>血清移液管</t>
  </si>
  <si>
    <t>超声焊</t>
  </si>
  <si>
    <t>1ml血清移液管</t>
  </si>
  <si>
    <t>ASP1YS</t>
  </si>
  <si>
    <t xml:space="preserve"> 100支/袋，10袋/箱</t>
  </si>
  <si>
    <t>灭菌单支三重包装黄色环</t>
  </si>
  <si>
    <t>BROFIX®  1mL Stripette® Serological Pipets, Polystyrene, Individually Plastic Wrapped, Sterile, 100/Bag, 1000/Case</t>
  </si>
  <si>
    <t>型号AC后面数字为规格,TC为TC处理，D为dish，P为平底，U为圆底，S为灭菌，C为蒸发补偿。The number after the model AC is the specification, TC is the TC treatment, D is the dish, P is the flat bottom, U is the round bottom, and S is the sterilization.</t>
  </si>
  <si>
    <t>2ml血清移液管</t>
  </si>
  <si>
    <t>ASP2GS</t>
  </si>
  <si>
    <t>灭菌单支三重包装绿色环</t>
  </si>
  <si>
    <t>BROFIX®  2mL Stripette® Serological Pipets, Polystyrene, Individually Plastic Wrapped, Sterile, 100/Bag, 1000/Case</t>
  </si>
  <si>
    <t>5ml血清移液管</t>
  </si>
  <si>
    <t>ASP5BS</t>
  </si>
  <si>
    <t>50支/袋，10袋/箱</t>
  </si>
  <si>
    <t>灭菌单支三重包装蓝色环</t>
  </si>
  <si>
    <t>BROFIX®  5mL Stripette® Serological Pipets, Polystyrene, Individually Plastic Wrapped, Sterile, 50/Bag, 500/Case</t>
  </si>
  <si>
    <t>10ml血清移液管</t>
  </si>
  <si>
    <t>ASP10oS</t>
  </si>
  <si>
    <t>灭菌单支三重包装橙色环</t>
  </si>
  <si>
    <t>BROFIX®  10mL Stripette® Serological Pipets, Polystyrene, Individually Plastic Wrapped, Sterile, 50/Bag, 500/Case</t>
  </si>
  <si>
    <t>25ml血清移液管</t>
  </si>
  <si>
    <t>ASP25RS</t>
  </si>
  <si>
    <t>25支/袋，10袋/箱</t>
  </si>
  <si>
    <t>灭菌单支三重包装红色环</t>
  </si>
  <si>
    <t>BROFIX®  25mL Stripette® Serological Pipets, Polystyrene, Individually Plastic Wrapped, Sterile, 25/Bag, 250/Case</t>
  </si>
  <si>
    <t>50ml血清移液管</t>
  </si>
  <si>
    <t>ASP50PS</t>
  </si>
  <si>
    <t>25支/袋，8袋/箱</t>
  </si>
  <si>
    <t>灭菌单支三重包装紫色环</t>
  </si>
  <si>
    <t>BROFIX®  50mL Stripette® Serological Pipets, Polystyrene, Individually Plastic Wrapped, Sterile, 25/Bag, 200/Case</t>
  </si>
  <si>
    <t>100ml血清移液管</t>
  </si>
  <si>
    <t>ASP100KS</t>
  </si>
  <si>
    <t>10支/袋，10袋/箱</t>
  </si>
  <si>
    <t>灭菌单支纸塑包装粉色环</t>
  </si>
  <si>
    <t>BROFIX®  100mL Stripette® Serological Pipets, Polystyrene, Individually Plastic Wrapped, Sterile, 10/Bag, 100/Case</t>
  </si>
  <si>
    <t>细胞培养板</t>
  </si>
  <si>
    <t>易握结构</t>
  </si>
  <si>
    <t>6孔平底TC处理培养板</t>
  </si>
  <si>
    <t>ACPTC6S</t>
  </si>
  <si>
    <t>1块/袋，50袋/箱</t>
  </si>
  <si>
    <t>灭菌6孔TC处理平底</t>
  </si>
  <si>
    <t>BROFIX®  6 Well Clear, Tissue Culture-Treated Multiple Well Plates with Lid, Sterile, Individually Wrapped, 50/Case</t>
  </si>
  <si>
    <t>6孔平底培养板</t>
  </si>
  <si>
    <t>ACP6S</t>
  </si>
  <si>
    <t>灭菌6孔平底</t>
  </si>
  <si>
    <t>BROFIX®  6 Well Clear,  Multiple Well Plates with Lid, Sterile, Individually Wrapped, 50/Case</t>
  </si>
  <si>
    <t>12孔平底TC处理培养板</t>
  </si>
  <si>
    <t>ACPTC12S</t>
  </si>
  <si>
    <t>灭菌12孔TC处理平底</t>
  </si>
  <si>
    <t>BROFIX®  12 Well Clear, Tissue Culture-Treated Multiple Well Plates with Lid, Sterile, Individually Wrapped, 50/Case</t>
  </si>
  <si>
    <t>12孔平底培养板</t>
  </si>
  <si>
    <t>ACP12S</t>
  </si>
  <si>
    <t>灭菌12孔平底</t>
  </si>
  <si>
    <t>BROFIX®  12 Well Clear,  Multiple Well Plates with Lid, Sterile, Individually Wrapped, 50/Case</t>
  </si>
  <si>
    <t>24孔平底TC处理培养板</t>
  </si>
  <si>
    <t>ACPTC24S</t>
  </si>
  <si>
    <t>灭菌24孔TC处理平底</t>
  </si>
  <si>
    <t>BROFIX®  24 Well Clear, Tissue Culture-Treated Multiple Well Plates with Lid, Sterile, Individually Wrapped, 50/Case</t>
  </si>
  <si>
    <t>24孔平底培养板</t>
  </si>
  <si>
    <t>ACP24S</t>
  </si>
  <si>
    <t>灭菌24孔平底</t>
  </si>
  <si>
    <t>BROFIX®  24 Well Clear,  Multiple Well Plates with Lid, Sterile, Individually Wrapped, 50/Case</t>
  </si>
  <si>
    <t>48孔平底TC处理培养板</t>
  </si>
  <si>
    <t>ACPTC48S</t>
  </si>
  <si>
    <t>灭菌48孔TC处理平底</t>
  </si>
  <si>
    <t>BROFIX®  48 Well Clear, Tissue Culture-Treated Multiple Well Plates with Lid, Sterile, Individually Wrapped, 50/Case</t>
  </si>
  <si>
    <t>48孔平底培养板</t>
  </si>
  <si>
    <t>ACP48S</t>
  </si>
  <si>
    <t>灭菌48孔平底</t>
  </si>
  <si>
    <t>BROFIX®  48 Well Clear,  Multiple Well Plates with Lid, Sterile, Individually Wrapped, 50/Case</t>
  </si>
  <si>
    <t>96孔平底TC处理培养板</t>
  </si>
  <si>
    <t>ACPTC96S</t>
  </si>
  <si>
    <t>1块/袋，100袋/箱</t>
  </si>
  <si>
    <t>灭菌96孔TC处理平底</t>
  </si>
  <si>
    <t>BROFIX®  96 Well Clear, Tissue Culture-Treated Multiple Well Plates with Lid, Sterile, Individually Wrapped, 100/Case</t>
  </si>
  <si>
    <t>96孔平底培养板</t>
  </si>
  <si>
    <t>ACP96S</t>
  </si>
  <si>
    <t>灭菌96孔平底</t>
  </si>
  <si>
    <t>BROFIX®  96 Well Clear,  Multiple Well Plates with Lid, Sterile, Individually Wrapped, 100/Case</t>
  </si>
  <si>
    <t>96孔U底TC处理培养板</t>
  </si>
  <si>
    <t>ACUTC96S</t>
  </si>
  <si>
    <t>灭菌96孔TC处理圆底</t>
  </si>
  <si>
    <t>BROFIX®  96 Well Clear, Tissue Culture-Treated Multiple Well Plates with Lid,  Round bottom，Sterile, Individually Wrapped, 50/Case</t>
  </si>
  <si>
    <t>96孔U底培养板</t>
  </si>
  <si>
    <t>ACU96S</t>
  </si>
  <si>
    <t>灭菌96孔圆底</t>
  </si>
  <si>
    <t>BROFIX®  96 Well Clear,  Multiple Well Plates with Lid, Round bottom，Sterile, Individually Wrapped, 50/Case</t>
  </si>
  <si>
    <t>384孔平底TC处理培养板</t>
  </si>
  <si>
    <t>ACPTC384S</t>
  </si>
  <si>
    <t>灭菌384孔TC处理平底</t>
  </si>
  <si>
    <t>BROFIX®  384 Well Clear, Tissue Culture-Treated Multiple Well Plates with Lid, Sterile, Individually Wrapped, 50/Case</t>
  </si>
  <si>
    <t>384孔平底培养板</t>
  </si>
  <si>
    <t>ACPP384S</t>
  </si>
  <si>
    <t>灭菌384孔平底</t>
  </si>
  <si>
    <t>BROFIX®  384 Well Clear,  Multiple Well Plates with Lid, Sterile, Individually Wrapped, 50/Case</t>
  </si>
  <si>
    <t>补偿细胞培养板</t>
  </si>
  <si>
    <t>补偿</t>
  </si>
  <si>
    <t>补偿盖96孔平底TC处理培养板</t>
  </si>
  <si>
    <t>ACPCTC96S</t>
  </si>
  <si>
    <t>蒸发补偿盖，灭菌96孔TC处理平底</t>
  </si>
  <si>
    <t>BROFIX®  96 Well Clear, Tissue Culture-Treated Multiple Well Plates with Lid, Compensation cover，Sterile, Individually Wrapped, 100/Case</t>
  </si>
  <si>
    <t>补偿盖96孔平底培养板</t>
  </si>
  <si>
    <t>ACPC96S</t>
  </si>
  <si>
    <t>蒸发补偿盖，灭菌96孔平底</t>
  </si>
  <si>
    <t>BROFIX®  96 Well Clear,  Multiple Well Plates with Lid，Compensation cover, Sterile, Individually Wrapped, 100/Case</t>
  </si>
  <si>
    <t>补偿盖96孔U底TC处理培养板</t>
  </si>
  <si>
    <t>ACUCTC96S</t>
  </si>
  <si>
    <t>蒸发补偿盖，灭菌96孔TC处理圆底</t>
  </si>
  <si>
    <t>BROFIX®  96 Well Clear, Tissue Culture-Treated Multiple Well Plates with Lid, Compensation cover， Round bottom，Sterile, Individually Wrapped, 50/Case</t>
  </si>
  <si>
    <t>补偿盖96孔U底培养板</t>
  </si>
  <si>
    <t>ACUC96S</t>
  </si>
  <si>
    <t>蒸发补偿盖，灭菌96孔圆底</t>
  </si>
  <si>
    <t>BROFIX®  96 Well Clear,  Multiple Well Plates with Lid,Compensation cover， Round bottom，Sterile, Individually Wrapped, 50/Case</t>
  </si>
  <si>
    <t>细胞培养皿</t>
  </si>
  <si>
    <t>35mmTC处理细胞培养皿</t>
  </si>
  <si>
    <t>ACDTC35S</t>
  </si>
  <si>
    <t>20个/袋，25袋/箱</t>
  </si>
  <si>
    <t>灭菌TC处理</t>
  </si>
  <si>
    <t>BROFIX® 35mm Style Tissue Culture-Treated Culture Dishes, Sterile,Bulk Packaged, 20/Pack, 500/Case</t>
  </si>
  <si>
    <t>35mm细胞培养皿</t>
  </si>
  <si>
    <t>ACD35S</t>
  </si>
  <si>
    <t>灭菌</t>
  </si>
  <si>
    <t>BROFIX® 35mm Style  Culture Dishes, Sterile,Bulk Packaged, 20/Pack, 500/Case</t>
  </si>
  <si>
    <t>60mmTC处理细胞培养皿</t>
  </si>
  <si>
    <t>ACDTC60S</t>
  </si>
  <si>
    <t>20个/袋,25袋/箱</t>
  </si>
  <si>
    <t>BROFIX® 60mm Style Tissue Culture-Treated Culture Dishes, Sterile,Bulk Packaged, 20/Pack, 500/Case</t>
  </si>
  <si>
    <t>60mm细胞培养皿</t>
  </si>
  <si>
    <t>ACD60S</t>
  </si>
  <si>
    <t>BROFIX® 60mm Style Culture Dishes, Sterile,Bulk Packaged, 20/Pack, 500/Case</t>
  </si>
  <si>
    <t>100mmTC处理细胞培养皿</t>
  </si>
  <si>
    <t>ACDTC100S</t>
  </si>
  <si>
    <t>10个/袋,30袋/箱</t>
  </si>
  <si>
    <t>BROFIX® 100mm Style Tissue Culture-Treated Culture Dishes,Sterile, Bulk Packaged, 10/Pack, 300/Case</t>
  </si>
  <si>
    <t>100mm细胞培养皿</t>
  </si>
  <si>
    <t>ACD100S</t>
  </si>
  <si>
    <t>BROFIX® 100mm Style Culture Dishes, Sterile,Bulk Packaged, 10/Pack, 300/Case</t>
  </si>
  <si>
    <t>150mmTC处理细胞培养皿</t>
  </si>
  <si>
    <t>ACDTC150S</t>
  </si>
  <si>
    <t>5个/袋，12袋/箱</t>
  </si>
  <si>
    <t>BROFIX® 150mm Style Tissue Culture-Treated Culture Dishes, Sterile,Bulk Packaged, 5/Pack, 60/Case</t>
  </si>
  <si>
    <t>150mm细胞培养皿</t>
  </si>
  <si>
    <t>ACD150S</t>
  </si>
  <si>
    <t>BROFIX® 150mm Style Culture Dishes, Sterile,Bulk Packaged, 10/Pack, 60/Case</t>
  </si>
  <si>
    <t>细胞培养瓶</t>
  </si>
  <si>
    <t>独特的结构设计保证加样无死角</t>
  </si>
  <si>
    <t>T25 TC处理细胞培养瓶 密封盖</t>
  </si>
  <si>
    <t>ACBETC25S</t>
  </si>
  <si>
    <t>10个/袋，20袋/箱</t>
  </si>
  <si>
    <t>灭菌TC处理密封盖</t>
  </si>
  <si>
    <t>BROFIX® 25cm² Rectangular Canted Neck Cell Culture Flask with Plug Seal Cap,Sterile,Tissue Culture-Treated,10/Pack, 200/Case</t>
  </si>
  <si>
    <t>型号AC后面数字为规格,E为密封盖，V为透气盖,TC为TC处理，S为灭菌。The number behind the model AC is the specification, E is the sealing cap, V is the breathable cap, TC is the TC treatment, and S is the sterilization。</t>
  </si>
  <si>
    <t>T25细胞培养瓶 密封盖</t>
  </si>
  <si>
    <t>ACBE25S</t>
  </si>
  <si>
    <t>灭菌密封盖</t>
  </si>
  <si>
    <t>BROFIX® 25cm² Rectangular Canted Neck Cell Culture Flask with Plug Seal Cap,Sterile,10/Pack, 200/Case</t>
  </si>
  <si>
    <t>T25 TC处理细胞培养瓶 透气盖</t>
  </si>
  <si>
    <t>ACBVTC25S</t>
  </si>
  <si>
    <t>灭菌TC处理透气盖</t>
  </si>
  <si>
    <t>BROFIX® 25cm² Rectangular Canted Neck Cell Culture Flask with Vent Cap,Sterile,Tissue Culture-Treated,10/Pack, 200/Case</t>
  </si>
  <si>
    <t>T25细胞培养瓶 透气盖</t>
  </si>
  <si>
    <t>ACBV25S</t>
  </si>
  <si>
    <t>灭菌透气盖</t>
  </si>
  <si>
    <t>BROFIX® 25cm² Rectangular Canted Neck Cell Culture Flask with Vent Cap,Sterile,10/Pack, 200/Case</t>
  </si>
  <si>
    <t>T75 TC处理细胞培养瓶 密封盖</t>
  </si>
  <si>
    <t>ACBETC75S</t>
  </si>
  <si>
    <t>5个/袋，20袋/箱</t>
  </si>
  <si>
    <t>BROFIX® 75cm² Rectangular Canted Neck Cell Culture Flask with Plug Seal Cap,Sterile,Tissue Culture-Treated,10/Pack, 200/Case</t>
  </si>
  <si>
    <t>T75细胞培养瓶 密封盖</t>
  </si>
  <si>
    <t>ACBE75S</t>
  </si>
  <si>
    <t>BROFIX® 75cm² Rectangular Canted Neck Cell Culture Flask with Plug Seal Cap,Sterile,5/Pack, 100/Case</t>
  </si>
  <si>
    <t>T75 TC处理细胞培养瓶 透气盖</t>
  </si>
  <si>
    <t>ACBVTC75S</t>
  </si>
  <si>
    <t>BROFIX® 75cm² Rectangular Canted Neck Cell Culture Flask with Vent Cap,Sterile,Tissue Culture-Treated,5/Pack, 100/Case</t>
  </si>
  <si>
    <t>T75细胞培养瓶 透气盖</t>
  </si>
  <si>
    <t>ACBV75S</t>
  </si>
  <si>
    <t>BROFIX® 75cm² Rectangular Canted Neck Cell Culture Flask with Vent Cap,Sterile,5/Pack, 100/Case</t>
  </si>
  <si>
    <t>T175 TC处理细胞培养瓶 密封盖</t>
  </si>
  <si>
    <t>ACBETC175S</t>
  </si>
  <si>
    <t>5个/袋，10袋/箱</t>
  </si>
  <si>
    <t>BROFIX® 175cm² Rectangular Canted Neck Cell Culture Flask with Plug Seal Cap,Sterile,Tissue Culture-Treated,5/Pack, 100/Case</t>
  </si>
  <si>
    <t>T175细胞培养瓶 密封盖</t>
  </si>
  <si>
    <t>ACBE175S</t>
  </si>
  <si>
    <t>BROFIX® 175cm² Rectangular Canted Neck Cell Culture Flask with Plug Seal Cap,Sterile,5/Pack, 100/Case</t>
  </si>
  <si>
    <t>T175 TC处理细胞培养瓶 透气盖</t>
  </si>
  <si>
    <t>ACBVTC175S</t>
  </si>
  <si>
    <t>BROFIX® 175cm² Rectangular Canted Neck Cell Culture Flask with Vent Cap,Sterile,Tissue Culture-Treated,5/Pack, 100/Case</t>
  </si>
  <si>
    <t>T175细胞培养瓶 透气盖</t>
  </si>
  <si>
    <t>ACBV175S</t>
  </si>
  <si>
    <t>BROFIX® 175cm² Rectangular Canted Neck Cell Culture Flask with Vent Cap,Sterile,5/Pack, 100/Case</t>
  </si>
  <si>
    <t>T225 TC处理细胞培养瓶 密封盖</t>
  </si>
  <si>
    <t>ACBETC225S</t>
  </si>
  <si>
    <t>5个/袋，5袋/箱</t>
  </si>
  <si>
    <t>BROFIX® 225cm² Rectangular Canted Neck Cell Culture Flask with Plug Seal Cap,Sterile,Tissue Culture-Treated,5/Pack, 25/Case</t>
  </si>
  <si>
    <t>T225细胞培养瓶 密封盖</t>
  </si>
  <si>
    <t>ACBE225S</t>
  </si>
  <si>
    <t>BROFIX® 225cm² Rectangular Canted Neck Cell Culture Flask with Plug Seal Cap,Sterile,5/Pack, 25/Case</t>
  </si>
  <si>
    <t>T225 TC处理细胞培养瓶 透气盖</t>
  </si>
  <si>
    <t>ACBVTC225S</t>
  </si>
  <si>
    <t>BROFIX® 225cm² Rectangular Canted Neck Cell Culture Flask with Vent Cap,Sterile,Tissue Culture-Treated,5/Pack, 25/Case</t>
  </si>
  <si>
    <t>T225细胞培养瓶 透气盖</t>
  </si>
  <si>
    <t>ACBV225S</t>
  </si>
  <si>
    <t>BROFIX® 225cm² Rectangular Canted Neck Cell Culture Flask with Vent Cap,Sterile,5/Pack, 25/Case</t>
  </si>
  <si>
    <t>冻存</t>
  </si>
  <si>
    <t>-</t>
  </si>
  <si>
    <t>1.8mL内旋细胞冻存管</t>
  </si>
  <si>
    <t>ACTC18S</t>
  </si>
  <si>
    <t>50个/袋，36袋/箱</t>
  </si>
  <si>
    <t>灭菌带O圈内旋</t>
  </si>
  <si>
    <t>BROFIX®  1.8mL   Cell Cryovials Tube, with O-rings, Polypropylene, Nature，50/Universal Rack, 36/Case,Sterile</t>
  </si>
  <si>
    <t>严禁液氮浸泡</t>
  </si>
  <si>
    <t>不粘</t>
  </si>
  <si>
    <t>独特工艺</t>
  </si>
  <si>
    <t>亲水涂层超低吸附吸头</t>
  </si>
  <si>
    <t>BCAHZLA</t>
  </si>
  <si>
    <t>定制指定吸头类亲水涂层处理</t>
  </si>
  <si>
    <t>BROFIX® Hydrophilic coating Low Binding  Pipet Tips，Customized service</t>
  </si>
  <si>
    <t>此价格只包含工艺处理成本，需超低吸附处理的耗材由需方自行提供。This price only includes the process cost, and the consumables that require ultra-low adsorption treatment are provided by the buyer.</t>
  </si>
  <si>
    <t>疏水涂层超低吸附吸头</t>
  </si>
  <si>
    <t>BCABZLA</t>
  </si>
  <si>
    <t>定制指定吸头类疏水涂层处理</t>
  </si>
  <si>
    <t>BROFIX® Hydrophobic coating Low Binding  Pipet Tips，Customized service</t>
  </si>
  <si>
    <t>亲水涂层超低吸附离心管</t>
  </si>
  <si>
    <t>BCAHZLB</t>
  </si>
  <si>
    <t>定制指定离心管类亲水涂层处理</t>
  </si>
  <si>
    <t>BROFIX® Hydrophilic coating Low Binding  Tubes，Customized service</t>
  </si>
  <si>
    <t>疏水涂层超低吸附离心管</t>
  </si>
  <si>
    <t>BCABZLB</t>
  </si>
  <si>
    <t>定制指定离心管类疏水涂层处理</t>
  </si>
  <si>
    <t>BROFIX® Hydrophobic coating Low Binding Tubes，Customized service</t>
  </si>
  <si>
    <t>移液工作站</t>
  </si>
  <si>
    <t>通用移液工作站</t>
  </si>
  <si>
    <t>96通道全自动通用型移液工作站</t>
  </si>
  <si>
    <t>BROU20C</t>
  </si>
  <si>
    <t>1台套</t>
  </si>
  <si>
    <t>台</t>
  </si>
  <si>
    <t>耗材开放，可拆移液针DIY，无损取放，384移液功能，人体学设计</t>
  </si>
  <si>
    <t>BROFIX® 96-channel fully automated, universal pipetting robot，Consumables open, Detachable pipette DIY, Non-destructive pick and place, 384 pipetting function, Ergonomic design</t>
  </si>
  <si>
    <t>壹年保修。One-year warranty.</t>
  </si>
  <si>
    <t>BROU1000C</t>
  </si>
  <si>
    <t>专用移液工作站</t>
  </si>
  <si>
    <t>96通道全自动专用型移液工作站</t>
  </si>
  <si>
    <t>BROA30C</t>
  </si>
  <si>
    <t>BROA70C</t>
  </si>
  <si>
    <t>BROA250C</t>
  </si>
  <si>
    <t>多功能吸头空盒</t>
  </si>
  <si>
    <t>悟空</t>
  </si>
  <si>
    <t>多功能盒A上盖</t>
  </si>
  <si>
    <t>BROR10AU</t>
  </si>
  <si>
    <t>50个/箱</t>
  </si>
  <si>
    <t>多功能盒装</t>
  </si>
  <si>
    <t xml:space="preserve"> Multi-DeckWorks </t>
  </si>
  <si>
    <t>分开包装，标签自配</t>
  </si>
  <si>
    <t>多功能盒A中板</t>
  </si>
  <si>
    <t>BROR10AM</t>
  </si>
  <si>
    <t>多功能盒A下盒</t>
  </si>
  <si>
    <t>BROR10AD</t>
  </si>
  <si>
    <t>多功能盒B上盖</t>
  </si>
  <si>
    <t>BROR200AU</t>
  </si>
  <si>
    <t>多功能盒B中板</t>
  </si>
  <si>
    <t>BROR200AM</t>
  </si>
  <si>
    <t>多功能盒B下盒</t>
  </si>
  <si>
    <t>BROR200AD</t>
  </si>
  <si>
    <t>多功能盒C上盖</t>
  </si>
  <si>
    <t>BROR1000AU</t>
  </si>
  <si>
    <t>多功能盒C中板</t>
  </si>
  <si>
    <t>BROR1000AM</t>
  </si>
  <si>
    <t>多功能盒C下盒</t>
  </si>
  <si>
    <t>BROR1000AD</t>
  </si>
  <si>
    <t>宝</t>
  </si>
  <si>
    <t>全</t>
  </si>
  <si>
    <t>BIOFIX实验百宝箱</t>
  </si>
  <si>
    <t>APH9992034424</t>
  </si>
  <si>
    <t>1套/箱</t>
  </si>
  <si>
    <t>42种20袋分类包装，386个，无酶无热原，EO/辐照灭菌</t>
  </si>
  <si>
    <t>BROFIX® Pre-experiment treasure chest</t>
  </si>
  <si>
    <t>5大类专利创新，40种常用耗材</t>
  </si>
  <si>
    <t>针头滤器</t>
  </si>
  <si>
    <t>滤净</t>
  </si>
  <si>
    <t>0.2μm灭菌PES针头滤器</t>
  </si>
  <si>
    <t>50支/盒，2盒/箱</t>
  </si>
  <si>
    <t>0.2μm辐照灭菌PES材质，33mm医疗级PMMA外壳独立包装</t>
  </si>
  <si>
    <t>BROFIX®  0.2μm PES Syringe Filter, 33mm,Purple, Sterile, Individually Packaged, 50/Case</t>
  </si>
  <si>
    <t>进口膜材，辐照灭菌，医疗级PMMA外壳独立包装</t>
  </si>
  <si>
    <t>0.45μm灭菌PES针头滤器</t>
  </si>
  <si>
    <t>ADF45SES</t>
  </si>
  <si>
    <t>0.45μm辐照灭菌PES材质，33mm医疗级PMMA外壳独立包装</t>
  </si>
  <si>
    <t>0.2μm灭菌PVDF针头滤器</t>
  </si>
  <si>
    <t>ADF2SVS</t>
  </si>
  <si>
    <t>0.2μm辐照灭菌PVDF材质，33mm医疗级PMMA外壳独立包装</t>
  </si>
  <si>
    <t>BROFIX®  0.2μm PVDF Syringe Filter, 33mm,Purple, Sterile, Individually Packaged, 50/Case</t>
  </si>
  <si>
    <t>0.45μm灭菌PVDF针头滤器</t>
  </si>
  <si>
    <t>ADF45SVS</t>
  </si>
  <si>
    <t>0.45μm辐照灭菌PVDF材质，33mm医疗级PMMA外壳独立包装</t>
  </si>
  <si>
    <t>BROFIX®  0.45μm PVDF Syringe Filter, 33mm,Purple, Sterile, Individually Packaged, 50/Case</t>
  </si>
  <si>
    <t>文水装盒器</t>
  </si>
  <si>
    <t>1号装盒器</t>
  </si>
  <si>
    <t>文水1号-移液吸头装盒器A款</t>
  </si>
  <si>
    <t>小巧一体式，10uL规格</t>
  </si>
  <si>
    <t>BROFIX® 96-channel loading, 10uL universal pipetting robot</t>
  </si>
  <si>
    <t>赠送BROFIX 多功能盒装吸头一盒。</t>
  </si>
  <si>
    <t>文水1号-移液吸头装盒器B款</t>
  </si>
  <si>
    <t>WSAP200B</t>
  </si>
  <si>
    <t>小巧一体式，200uL规格</t>
  </si>
  <si>
    <t>BROFIX® 96-channel loading, 200uL universal pipetting robot</t>
  </si>
  <si>
    <t>文水1号-移液吸头装盒器C款</t>
  </si>
  <si>
    <t>WSAP1000C</t>
  </si>
  <si>
    <t>小巧一体式，1000uL规格</t>
  </si>
  <si>
    <t>BROFIX® 96-channel loading, 1000uL universal pipetting robot</t>
  </si>
  <si>
    <t>文水2号-移液吸头装盒器A款</t>
  </si>
  <si>
    <t>分离加长式，10uL规格</t>
  </si>
  <si>
    <t>文水2号-移液吸头装盒器B款</t>
  </si>
  <si>
    <t>WSAPT200B</t>
  </si>
  <si>
    <t>分离加长式，200uL规格</t>
  </si>
  <si>
    <t>文水2号-移液吸头装盒器C款</t>
  </si>
  <si>
    <t>WSAPT1000C</t>
  </si>
  <si>
    <t>分离加长式，1000uL规格</t>
  </si>
  <si>
    <t>贴标机</t>
  </si>
  <si>
    <t>定制</t>
  </si>
  <si>
    <t>样品管机器人（贴标机）</t>
  </si>
  <si>
    <t>≥1000个/h（2.0ml冻存管），兼容5ml采血管，2.0-1.5mlEP离心管，10ml，50ml，15ml离心管等耗材</t>
  </si>
  <si>
    <t>选配下料摆盘，HEPA：工作区100级@≥0.3μm(按过滤器记)</t>
  </si>
  <si>
    <t>称量镊子</t>
  </si>
  <si>
    <t>量准</t>
  </si>
  <si>
    <t>夹珠称量镊子</t>
  </si>
  <si>
    <t>记忆器</t>
  </si>
  <si>
    <t>宇鱼</t>
  </si>
  <si>
    <t>带摄像头模组加样记忆器</t>
  </si>
  <si>
    <t>BTAR833</t>
  </si>
  <si>
    <t>无需插电，高清无畸变摄像头，磁控示踪板，直连手机</t>
  </si>
  <si>
    <t>BROFIX® BTAR833 Pipetting memory</t>
  </si>
  <si>
    <t>加样记忆器</t>
  </si>
  <si>
    <t>无需插电，不带摄像头，磁控示踪板</t>
  </si>
  <si>
    <t>工具板</t>
  </si>
  <si>
    <t>嗨布</t>
  </si>
  <si>
    <t>BROFIX多功能实验工具板</t>
  </si>
  <si>
    <t>集成以下功能移液器维修工具、离心管开盖器、水平仪、温度计、铲冰刀（可收纳）、高盖八连管开盖器、低盖八连管开盖器、封板膜刮刀、手机/平板支架</t>
  </si>
  <si>
    <t>BROFIX® HBMEP842 Multi-lab-tools board</t>
  </si>
  <si>
    <t>分流歧管/排枪转换器</t>
  </si>
  <si>
    <t>A款</t>
  </si>
  <si>
    <t>8通道，爱思进系列，10uL规格</t>
  </si>
  <si>
    <t>BR8MSD200A</t>
  </si>
  <si>
    <t>BROFIX® 8-channel loading,  For AXYGEN,200uL Multi-channel shunt device</t>
  </si>
  <si>
    <t>8通道1000μL分流歧管A款</t>
  </si>
  <si>
    <t>BR8MSD1000A</t>
  </si>
  <si>
    <t>8通道，爱思进系列，1000uL规格</t>
  </si>
  <si>
    <t>BROFIX® 8-channel loading,  For AXYGEN,1000uL Multi-channel shunt device</t>
  </si>
  <si>
    <t>12通道10μL分流歧管A款</t>
  </si>
  <si>
    <t>BR12MSD10A</t>
  </si>
  <si>
    <t>12通道，爱思进系列，10uL规格</t>
  </si>
  <si>
    <t>BROFIX® 12-channel loading, For AXYGEN,10uL Multi-channel shunt device</t>
  </si>
  <si>
    <t>12通道200μL分流歧管A款</t>
  </si>
  <si>
    <t>BR12MSD200A</t>
  </si>
  <si>
    <t>12通道，爱思进系列，200uL规格</t>
  </si>
  <si>
    <t>BROFIX® 12-channel loading,  For AXYGEN,200uL Multi-channel shunt device</t>
  </si>
  <si>
    <t>12通道1000μL分流歧管A款</t>
  </si>
  <si>
    <t>BR12MSD1000A</t>
  </si>
  <si>
    <t>12通道，爱思进系列，1000uL规格</t>
  </si>
  <si>
    <t>BROFIX® 12-channel loading,  For AXYGEN,1000uL Multi-channel shunt device</t>
  </si>
  <si>
    <t>R款</t>
  </si>
  <si>
    <t>8通道10μL分流歧管R款</t>
  </si>
  <si>
    <t>BR8MSD10R</t>
  </si>
  <si>
    <t>8通道，瑞宁系列，10uL规格</t>
  </si>
  <si>
    <t>BROFIX® 8-channel loading,  For RAININ,10uL Multi-channel shunt device</t>
  </si>
  <si>
    <t>8通道200μL分流歧管R款</t>
  </si>
  <si>
    <t>BR8MSD200R</t>
  </si>
  <si>
    <t>8通道，瑞宁系列，200uL规格</t>
  </si>
  <si>
    <t>BROFIX® 8-channel loading, For RAININ,200uL Multi-channel shunt device</t>
  </si>
  <si>
    <t>8通道1000μL分流歧管R款</t>
  </si>
  <si>
    <t>BR8MSD1000R</t>
  </si>
  <si>
    <t>8通道，瑞宁系列，1000uL规格</t>
  </si>
  <si>
    <t>BROFIX® 8-channel loading, For RAININ,1000uL Multi-channel shunt device</t>
  </si>
  <si>
    <t>12通道10μL分流歧管R款</t>
  </si>
  <si>
    <t>BR12MSD10R</t>
  </si>
  <si>
    <t>12通道，瑞宁系列，10uL规格</t>
  </si>
  <si>
    <t>BROFIX® 12-channel loading,  For RAININ,10uL Multi-channel shunt device</t>
  </si>
  <si>
    <t>12通道200μL分流歧管R款</t>
  </si>
  <si>
    <t>BR12MSD200R</t>
  </si>
  <si>
    <t>12通道，瑞宁系列，200uL规格</t>
  </si>
  <si>
    <t>BROFIX® 12-channel loading, For RAININ,200uL Multi-channel shunt device</t>
  </si>
  <si>
    <t>12通道1000μL分流歧管R款</t>
  </si>
  <si>
    <t>BR12MSD1000R</t>
  </si>
  <si>
    <t>12通道，瑞宁系列，1000uL规格</t>
  </si>
  <si>
    <t>BROFIX® 12-channel loading, For RAININ,1000uL Multi-channel shunt device</t>
  </si>
  <si>
    <t>ER&amp;RE吸头适配器</t>
  </si>
  <si>
    <t>单通道10μL吸头适配器A款</t>
  </si>
  <si>
    <t>单通道，爱思进系列吸头，10uL规格</t>
  </si>
  <si>
    <t>BROFIX® one-channel loading, For AXYGEN,10uL Tip adapter</t>
  </si>
  <si>
    <t>单通道200μL吸头适配器A款</t>
  </si>
  <si>
    <t>ER1TA200A</t>
  </si>
  <si>
    <t>单通道，爱思进系列吸头，200uL规格</t>
  </si>
  <si>
    <t>BROFIX® one-channel loading,  For AXYGEN,200uL Tip adapter</t>
  </si>
  <si>
    <t>单通道1000μL吸头适配器A款</t>
  </si>
  <si>
    <t>ER1TA1000A</t>
  </si>
  <si>
    <t>单通道，爱思进系列吸头，1000uL规格</t>
  </si>
  <si>
    <t>BROFIX® one-channel loading,  For AXYGEN,1000uL Tip adapter</t>
  </si>
  <si>
    <t>8通道10μL吸头适配器A款</t>
  </si>
  <si>
    <t>ER8TA10A</t>
  </si>
  <si>
    <t>8通道，爱思进系列吸头，10uL规格</t>
  </si>
  <si>
    <t>BROFIX® 8-channel loading, For AXYGEN,10uL Tip adapter</t>
  </si>
  <si>
    <t>8通道200μL吸头适配器A款</t>
  </si>
  <si>
    <t>ER8TA200A</t>
  </si>
  <si>
    <t>8通道，爱思进系列吸头，200uL规格</t>
  </si>
  <si>
    <t>BROFIX® 8-channel loading,  For AXYGEN,200uL Tip adapter</t>
  </si>
  <si>
    <t>8通道1000μL吸头适配器A款</t>
  </si>
  <si>
    <t>ER8TA1000A</t>
  </si>
  <si>
    <t>8通道，爱思进系列吸头，1000uL规格</t>
  </si>
  <si>
    <t>BROFIX® 8-channel loading,  For AXYGEN,1000uL Tip adapter</t>
  </si>
  <si>
    <t>单通道10μL吸头适配器R款</t>
  </si>
  <si>
    <t>RE1TA10R</t>
  </si>
  <si>
    <t>单通道，瑞宁系列吸头，10uL规格</t>
  </si>
  <si>
    <t>BROFIX® one-channel loading,  For RAININ,10uL Tip adapter</t>
  </si>
  <si>
    <t>单通道200μL吸头适配器R款</t>
  </si>
  <si>
    <t>RE1TA200R</t>
  </si>
  <si>
    <t>单通道，瑞宁系列吸头，200uL规格</t>
  </si>
  <si>
    <t>BROFIX® one-channel loading, For RAININ,200uL Tip adapter</t>
  </si>
  <si>
    <t>单通道1000μL吸头适配器R款</t>
  </si>
  <si>
    <t>RE1TA1000R</t>
  </si>
  <si>
    <t>单通道，瑞宁系列吸头，1000uL规格</t>
  </si>
  <si>
    <t>BROFIX® one-channel loading, For RAININ,1000uL Tip adapter</t>
  </si>
  <si>
    <t>8通道10μL吸头适配器R款</t>
  </si>
  <si>
    <t>RE8TA10R</t>
  </si>
  <si>
    <t>8通道，瑞宁系列吸头，10uL规格</t>
  </si>
  <si>
    <t>BROFIX® 8-channel loading,  For RAININ,10uL Tip adapter</t>
  </si>
  <si>
    <t>8通道200μL吸头适配器R款</t>
  </si>
  <si>
    <t>RE8TA200R</t>
  </si>
  <si>
    <t>8通道，瑞宁系列吸头，200uL规格</t>
  </si>
  <si>
    <t>BROFIX® 8-channel loading, For RAININ,200uL Tip adapter</t>
  </si>
  <si>
    <t>8通道1000μL吸头适配器R款</t>
  </si>
  <si>
    <t>RE8TA1000R</t>
  </si>
  <si>
    <t>1套/袋</t>
  </si>
  <si>
    <t>8通道，瑞宁系列吸头，1000uL规格</t>
  </si>
  <si>
    <t>BROFIX® 8-channel loading, For RAININ,1000uL Tip adapter</t>
  </si>
  <si>
    <t>安全试剂瓶盖</t>
  </si>
  <si>
    <t>单通</t>
  </si>
  <si>
    <t>单通30mm常规螺纹安全试剂瓶盖配硬管</t>
  </si>
  <si>
    <t>单通，30mm，常规螺纹，安全试剂瓶盖配硬管</t>
  </si>
  <si>
    <t>单通45mm常规螺纹安全试剂瓶盖配硬管</t>
  </si>
  <si>
    <t>ONTRC45H</t>
  </si>
  <si>
    <t>单通，45mm，常规螺纹，安全试剂瓶盖配硬管</t>
  </si>
  <si>
    <t>BROFIX® Single hole, 45mm, conventional thread, with hard pipe ,Safety reagent caps</t>
  </si>
  <si>
    <t>单通80mm常规螺纹安全试剂瓶盖配硬管</t>
  </si>
  <si>
    <t>ONTRC80H</t>
  </si>
  <si>
    <t>单通，80mm，常规螺纹，安全试剂瓶盖配硬管</t>
  </si>
  <si>
    <t>BROFIX® Single hole, 80mm, conventional thread, with hard pipe ,Safety reagent caps</t>
  </si>
  <si>
    <t>单通30mm常规螺纹安全试剂瓶盖配软管</t>
  </si>
  <si>
    <t>ONTRC30S</t>
  </si>
  <si>
    <t>单通，30mm，常规螺纹，安全试剂瓶盖配软管</t>
  </si>
  <si>
    <t>BROFIX® Single hole, 30mm, conventional thread, with hose, Safety reagent caps</t>
  </si>
  <si>
    <t>单通45mm常规螺纹安全试剂瓶盖配软管</t>
  </si>
  <si>
    <t>ONTRC45S</t>
  </si>
  <si>
    <t>单通，45mm，常规螺纹，安全试剂瓶盖配软管</t>
  </si>
  <si>
    <t>BROFIX® Single hole, 45mm, conventional thread, with hose,  Safety reagent caps</t>
  </si>
  <si>
    <t>单通80mm常规螺纹安全试剂瓶盖配软管</t>
  </si>
  <si>
    <t>ONTRC80S</t>
  </si>
  <si>
    <t>单通，80mm，常规螺纹，安全试剂瓶盖配软管</t>
  </si>
  <si>
    <t>BROFIX® Single hole, 80mm, conventional thread, with hose,  Safety reagent caps</t>
  </si>
  <si>
    <t>单通30mm特殊螺纹安全试剂瓶盖配硬管</t>
  </si>
  <si>
    <t>OSSRC30H</t>
  </si>
  <si>
    <t>单通，30mm，特殊螺纹，安全试剂瓶盖配硬管</t>
  </si>
  <si>
    <t>BROFIX® Single hole, 30mm, special thread, with hard pipe ,Safety reagent caps</t>
  </si>
  <si>
    <t>单通45mm特殊螺纹安全试剂瓶盖配硬管</t>
  </si>
  <si>
    <t>OSSRC45H</t>
  </si>
  <si>
    <t>单通，45mm，特殊螺纹，安全试剂瓶盖配硬管</t>
  </si>
  <si>
    <t>BROFIX® Single hole, 45mm, special thread, with hard pipe ,Safety reagent caps</t>
  </si>
  <si>
    <t>单通80mm特殊螺纹安全试剂瓶盖配硬管</t>
  </si>
  <si>
    <t>OSSRC80H</t>
  </si>
  <si>
    <t>单通，80mm，特殊螺纹，安全试剂瓶盖配硬管</t>
  </si>
  <si>
    <t>BROFIX® Single hole, 80mm, special thread, with hard pipe ,Safety reagent caps</t>
  </si>
  <si>
    <t>单通30mm特殊螺纹安全试剂瓶盖配软管</t>
  </si>
  <si>
    <t>OSSRC30S</t>
  </si>
  <si>
    <t>单通，30mm，特殊螺纹，安全试剂瓶盖配软管</t>
  </si>
  <si>
    <t>BROFIX® Single hole, 30mm, special thread, with hose, Safety reagent caps</t>
  </si>
  <si>
    <t>单通45mm特殊螺纹安全试剂瓶盖配软管</t>
  </si>
  <si>
    <t>OSSRC45S</t>
  </si>
  <si>
    <t>单通，45mm，特殊螺纹，安全试剂瓶盖配软管</t>
  </si>
  <si>
    <t>BROFIX® Single hole, 45mm, special thread, with hose,  Safety reagent caps</t>
  </si>
  <si>
    <t>单通80mm特殊螺纹安全试剂瓶盖配软管</t>
  </si>
  <si>
    <t>OSSRC80S</t>
  </si>
  <si>
    <t>单通，80mm，特殊螺纹，安全试剂瓶盖配软管</t>
  </si>
  <si>
    <t>BROFIX® Single hole, 80mm, special thread, with hose,  Safety reagent caps</t>
  </si>
  <si>
    <t>两通</t>
  </si>
  <si>
    <t>两通30mm常规螺纹安全试剂瓶盖配硬管</t>
  </si>
  <si>
    <t>DNTRC30H</t>
  </si>
  <si>
    <t>两通，30mm，常规螺纹，安全试剂瓶盖配硬管</t>
  </si>
  <si>
    <t>BROFIX® Two holes, 30mm, conventional thread, with hard pipe ,Safety reagent caps</t>
  </si>
  <si>
    <t>两通45mm常规螺纹安全试剂瓶盖配硬管</t>
  </si>
  <si>
    <t>DNTRC45H</t>
  </si>
  <si>
    <t>两通，45mm，常规螺纹，安全试剂瓶盖配硬管</t>
  </si>
  <si>
    <t>BROFIX® Two holes, 45mm, conventional thread, with hard pipe ,Safety reagent caps</t>
  </si>
  <si>
    <t>两通80mm常规螺纹安全试剂瓶盖配硬管</t>
  </si>
  <si>
    <t>DNTRC80H</t>
  </si>
  <si>
    <t>两通，80mm，常规螺纹，安全试剂瓶盖配硬管</t>
  </si>
  <si>
    <t>BROFIX® Two holes,  80mm, conventional thread, with hard pipe ,Safety reagent caps</t>
  </si>
  <si>
    <t>两通30mm常规螺纹安全试剂瓶盖配软管</t>
  </si>
  <si>
    <t>DNTRC30S</t>
  </si>
  <si>
    <t>两通，30mm，常规螺纹，安全试剂瓶盖配软管</t>
  </si>
  <si>
    <t>BROFIX® Two holes,  30mm, conventional thread, with hose, Safety reagent caps</t>
  </si>
  <si>
    <t>两通45mm常规螺纹安全试剂瓶盖配软管</t>
  </si>
  <si>
    <t>DNTRC45S</t>
  </si>
  <si>
    <t>两通，45mm，常规螺纹，安全试剂瓶盖配软管</t>
  </si>
  <si>
    <t>BROFIX® Two holes,  45mm, conventional thread, with hose,  Safety reagent caps</t>
  </si>
  <si>
    <t>两通80mm常规螺纹安全试剂瓶盖配软管</t>
  </si>
  <si>
    <t>DNTRC80S</t>
  </si>
  <si>
    <t>两通，80mm，常规螺纹，安全试剂瓶盖配软管</t>
  </si>
  <si>
    <t>BROFIX® Two holes,  80mm, conventional thread, with hose,  Safety reagent caps</t>
  </si>
  <si>
    <t>两通30mm特殊螺纹安全试剂瓶盖配硬管</t>
  </si>
  <si>
    <t>DSSRC30H</t>
  </si>
  <si>
    <t>两通，30mm，特殊螺纹，安全试剂瓶盖配硬管</t>
  </si>
  <si>
    <t>BROFIX® Two holes,  30mm, special thread, with hard pipe ,Safety reagent caps</t>
  </si>
  <si>
    <t>两通45mm特殊螺纹安全试剂瓶盖配硬管</t>
  </si>
  <si>
    <t>DSSRC45H</t>
  </si>
  <si>
    <t>两通，45mm，特殊螺纹，安全试剂瓶盖配硬管</t>
  </si>
  <si>
    <t>BROFIX® Two holes,  45mm, special thread, with hard pipe ,Safety reagent caps</t>
  </si>
  <si>
    <t>两通80mm特殊螺纹安全试剂瓶盖配硬管</t>
  </si>
  <si>
    <t>DSSRC80H</t>
  </si>
  <si>
    <t>两通，80mm，特殊螺纹，安全试剂瓶盖配硬管</t>
  </si>
  <si>
    <t>BROFIX® Two holes,  80mm, special thread, with hard pipe ,Safety reagent caps</t>
  </si>
  <si>
    <t>两通30mm特殊螺纹安全试剂瓶盖配软管</t>
  </si>
  <si>
    <t>DSSRC30S</t>
  </si>
  <si>
    <t>两通，30mm，特殊螺纹，安全试剂瓶盖配软管</t>
  </si>
  <si>
    <t>BROFIX® Two holes,  30mm, special thread, with hose, Safety reagent caps</t>
  </si>
  <si>
    <t>两通45mm特殊螺纹安全试剂瓶盖配软管</t>
  </si>
  <si>
    <t>DSSRC45S</t>
  </si>
  <si>
    <t>两通，45mm，特殊螺纹，安全试剂瓶盖配软管</t>
  </si>
  <si>
    <t>BROFIX® Two holes,  45mm, special thread, with hose,  Safety reagent caps</t>
  </si>
  <si>
    <t>两通80mm特殊螺纹安全试剂瓶盖配软管</t>
  </si>
  <si>
    <t>DSSRC80S</t>
  </si>
  <si>
    <t>两通，80mm，特殊螺纹，安全试剂瓶盖配软管</t>
  </si>
  <si>
    <t>BROFIX® Two holes,  80mm, special thread, with hose,  Safety reagent caps</t>
  </si>
  <si>
    <t>三通</t>
  </si>
  <si>
    <t>三通30mm常规螺纹安全试剂瓶盖配硬管</t>
  </si>
  <si>
    <t>TNTRC30H</t>
  </si>
  <si>
    <t>三通，30mm，常规螺纹，安全试剂瓶盖配硬管</t>
  </si>
  <si>
    <t>BROFIX® Three holes, 30mm, conventional thread, with hard pipe ,Safety reagent caps</t>
  </si>
  <si>
    <t>三通45mm常规螺纹安全试剂瓶盖配硬管</t>
  </si>
  <si>
    <t>TNTRC45H</t>
  </si>
  <si>
    <t>三通，45mm，常规螺纹，安全试剂瓶盖配硬管</t>
  </si>
  <si>
    <t>BROFIX® Three holes, 45mm, conventional thread, with hard pipe ,Safety reagent caps</t>
  </si>
  <si>
    <t>三通80mm常规螺纹安全试剂瓶盖配硬管</t>
  </si>
  <si>
    <t>TNTRC80H</t>
  </si>
  <si>
    <t>三通，80mm，常规螺纹，安全试剂瓶盖配硬管</t>
  </si>
  <si>
    <t>BROFIX® Three holes,  80mm, conventional thread, with hard pipe ,Safety reagent caps</t>
  </si>
  <si>
    <t>三通30mm常规螺纹安全试剂瓶盖配软管</t>
  </si>
  <si>
    <t>TNTRC30S</t>
  </si>
  <si>
    <t>三通，30mm，常规螺纹，安全试剂瓶盖配软管</t>
  </si>
  <si>
    <t>BROFIX® Three holes,  30mm, conventional thread, with hose, Safety reagent caps</t>
  </si>
  <si>
    <t>三通45mm常规螺纹安全试剂瓶盖配软管</t>
  </si>
  <si>
    <t>TNTRC45S</t>
  </si>
  <si>
    <t>三通，45mm，常规螺纹，安全试剂瓶盖配软管</t>
  </si>
  <si>
    <t>BROFIX® Three holes,  45mm, conventional thread, with hose,  Safety reagent caps</t>
  </si>
  <si>
    <t>三通80mm常规螺纹安全试剂瓶盖配软管</t>
  </si>
  <si>
    <t>TNTRC80S</t>
  </si>
  <si>
    <t>三通，80mm，常规螺纹，安全试剂瓶盖配软管</t>
  </si>
  <si>
    <t>BROFIX® Three holes,  80mm, conventional thread, with hose,  Safety reagent caps</t>
  </si>
  <si>
    <t>三通30mm特殊螺纹安全试剂瓶盖配硬管</t>
  </si>
  <si>
    <t>TSSRC30H</t>
  </si>
  <si>
    <t>三通，30mm，特殊螺纹，安全试剂瓶盖配硬管</t>
  </si>
  <si>
    <t>BROFIX® Three holes,  30mm, special thread, with hard pipe ,Safety reagent caps</t>
  </si>
  <si>
    <t>三通45mm特殊螺纹安全试剂瓶盖配硬管</t>
  </si>
  <si>
    <t>TSSRC45H</t>
  </si>
  <si>
    <t>三通，45mm，特殊螺纹，安全试剂瓶盖配硬管</t>
  </si>
  <si>
    <t>BROFIX® Three holes,  45mm, special thread, with hard pipe ,Safety reagent caps</t>
  </si>
  <si>
    <t>三通80mm特殊螺纹安全试剂瓶盖配硬管</t>
  </si>
  <si>
    <t>TSSRC80H</t>
  </si>
  <si>
    <t>三通，80mm，特殊螺纹，安全试剂瓶盖配硬管</t>
  </si>
  <si>
    <t>BROFIX® Three holes,  80mm, special thread, with hard pipe ,Safety reagent caps</t>
  </si>
  <si>
    <t>三通30mm特殊螺纹安全试剂瓶盖配软管</t>
  </si>
  <si>
    <t>TSSRC30S</t>
  </si>
  <si>
    <t>三通，30mm，特殊螺纹，安全试剂瓶盖配软管</t>
  </si>
  <si>
    <t>BROFIX® Three holes,  30mm, special thread, with hose, Safety reagent caps</t>
  </si>
  <si>
    <t>三通45mm特殊螺纹安全试剂瓶盖配软管</t>
  </si>
  <si>
    <t>TSSRC45S</t>
  </si>
  <si>
    <t>三通，45mm，特殊螺纹，安全试剂瓶盖配软管</t>
  </si>
  <si>
    <t>BROFIX® Three holes,  45mm, special thread, with hose,  Safety reagent caps</t>
  </si>
  <si>
    <t>三通80mm特殊螺纹安全试剂瓶盖配软管</t>
  </si>
  <si>
    <t>TSSRC80S</t>
  </si>
  <si>
    <t>三通，80mm，特殊螺纹，安全试剂瓶盖配软管</t>
  </si>
  <si>
    <t>BROFIX® Three holes,  80mm, special thread, with hose,  Safety reagent caps</t>
  </si>
  <si>
    <t>四通30mm常规螺纹安全试剂瓶盖配硬管</t>
  </si>
  <si>
    <t>FNTRC30H</t>
  </si>
  <si>
    <t>四通，30mm，常规螺纹，安全试剂瓶盖配硬管</t>
  </si>
  <si>
    <t>BROFIX® Four holes, 30mm, conventional thread, with hard pipe ,Safety reagent caps</t>
  </si>
  <si>
    <t>四通45mm常规螺纹安全试剂瓶盖配硬管</t>
  </si>
  <si>
    <t>FNTRC45H</t>
  </si>
  <si>
    <t>四通，45mm，常规螺纹，安全试剂瓶盖配硬管</t>
  </si>
  <si>
    <t>BROFIX® Four holes, 45mm, conventional thread, with hard pipe ,Safety reagent caps</t>
  </si>
  <si>
    <t>四通80mm常规螺纹安全试剂瓶盖配硬管</t>
  </si>
  <si>
    <t>FNTRC80H</t>
  </si>
  <si>
    <t>四通，80mm，常规螺纹，安全试剂瓶盖配硬管</t>
  </si>
  <si>
    <t>BROFIX® Four holes,  80mm, conventional thread, with hard pipe ,Safety reagent caps</t>
  </si>
  <si>
    <t>四通30mm常规螺纹安全试剂瓶盖配软管</t>
  </si>
  <si>
    <t>FNTRC30S</t>
  </si>
  <si>
    <t>四通，30mm，常规螺纹，安全试剂瓶盖配软管</t>
  </si>
  <si>
    <t>BROFIX® Four holes,  30mm, conventional thread, with hose, Safety reagent caps</t>
  </si>
  <si>
    <t>四通45mm常规螺纹安全试剂瓶盖配软管</t>
  </si>
  <si>
    <t>FNTRC45S</t>
  </si>
  <si>
    <t>四通，45mm，常规螺纹，安全试剂瓶盖配软管</t>
  </si>
  <si>
    <t>BROFIX® Four holes,  45mm, conventional thread, with hose,  Safety reagent caps</t>
  </si>
  <si>
    <t>四通80mm常规螺纹安全试剂瓶盖配软管</t>
  </si>
  <si>
    <t>FNTRC80S</t>
  </si>
  <si>
    <t>四通，80mm，常规螺纹，安全试剂瓶盖配软管</t>
  </si>
  <si>
    <t>BROFIX® Four holes,  80mm, conventional thread, with hose,  Safety reagent caps</t>
  </si>
  <si>
    <t>四通30mm特殊螺纹安全试剂瓶盖配硬管</t>
  </si>
  <si>
    <t>FSSRC30H</t>
  </si>
  <si>
    <t>四通，30mm，特殊螺纹，安全试剂瓶盖配硬管</t>
  </si>
  <si>
    <t>BROFIX® Four holes,  30mm, special thread, with hard pipe ,Safety reagent caps</t>
  </si>
  <si>
    <t>四通45mm特殊螺纹安全试剂瓶盖配硬管</t>
  </si>
  <si>
    <t>FSSRC45H</t>
  </si>
  <si>
    <t>四通，45mm，特殊螺纹，安全试剂瓶盖配硬管</t>
  </si>
  <si>
    <t>BROFIX® Four holes,  45mm, special thread, with hard pipe ,Safety reagent caps</t>
  </si>
  <si>
    <t>四通80mm特殊螺纹安全试剂瓶盖配硬管</t>
  </si>
  <si>
    <t>FSSRC80H</t>
  </si>
  <si>
    <t>四通，80mm，特殊螺纹，安全试剂瓶盖配硬管</t>
  </si>
  <si>
    <t>BROFIX® Four holes,  80mm, special thread, with hard pipe ,Safety reagent caps</t>
  </si>
  <si>
    <t>四通30mm特殊螺纹安全试剂瓶盖配软管</t>
  </si>
  <si>
    <t>FSSRC30S</t>
  </si>
  <si>
    <t>四通，30mm，特殊螺纹，安全试剂瓶盖配软管</t>
  </si>
  <si>
    <t>BROFIX® Four holes,  30mm, special thread, with hose, Safety reagent caps</t>
  </si>
  <si>
    <t>四通45mm特殊螺纹安全试剂瓶盖配软管</t>
  </si>
  <si>
    <t>FSSRC45S</t>
  </si>
  <si>
    <t>四通，45mm，特殊螺纹，安全试剂瓶盖配软管</t>
  </si>
  <si>
    <t>BROFIX® Four holes,  45mm, special thread, with hose,  Safety reagent caps</t>
  </si>
  <si>
    <t>四通80mm特殊螺纹安全试剂瓶盖配软管</t>
  </si>
  <si>
    <t>FSSRC80S</t>
  </si>
  <si>
    <t>四通，80mm，特殊螺纹，安全试剂瓶盖配软管</t>
  </si>
  <si>
    <t>BROFIX® Four holes,  80mm, special thread, with hose,  Safety reagent caps</t>
  </si>
  <si>
    <t>消泡器</t>
  </si>
  <si>
    <t>幻影</t>
  </si>
  <si>
    <t>孔板消泡器</t>
  </si>
  <si>
    <t>磁力架</t>
  </si>
  <si>
    <t>高铁</t>
  </si>
  <si>
    <t>分离式分子磁力架</t>
  </si>
  <si>
    <t>国标实测9000高斯以上，兼容0.2/0.6/1/1.5/2/5/10/15mL试管,八联管等</t>
  </si>
  <si>
    <t>可定制其他规格</t>
  </si>
  <si>
    <t>反应器</t>
  </si>
  <si>
    <t>玲珑</t>
  </si>
  <si>
    <t>生物反应器</t>
  </si>
  <si>
    <t>封闭移液，开放模块，耐高压，可定制</t>
  </si>
  <si>
    <t>该产品以定制方式服务，前期3D打印摸索体系，确定规格后加工</t>
  </si>
  <si>
    <t>液体处理</t>
  </si>
  <si>
    <t>样品保存</t>
  </si>
  <si>
    <t>细胞处理</t>
  </si>
  <si>
    <t>开放</t>
  </si>
  <si>
    <t>百宝箱</t>
  </si>
  <si>
    <t>文水</t>
  </si>
  <si>
    <t>贴标</t>
  </si>
  <si>
    <t>分流</t>
  </si>
  <si>
    <t>ER&amp;RE</t>
  </si>
  <si>
    <t>安全</t>
  </si>
  <si>
    <t>1.移液耗材</t>
  </si>
  <si>
    <t>2.板类</t>
  </si>
  <si>
    <t>3.管类</t>
  </si>
  <si>
    <t>4.螺口管</t>
  </si>
  <si>
    <t>5.研磨细胞筛网</t>
  </si>
  <si>
    <t>6.细胞培养</t>
  </si>
  <si>
    <t>7.细胞冻存</t>
  </si>
  <si>
    <t>8.涂层超低吸附</t>
  </si>
  <si>
    <t>9.移液工作站</t>
  </si>
  <si>
    <t>10.多功能吸头盒</t>
  </si>
  <si>
    <t>11.针头滤器</t>
  </si>
  <si>
    <t>12.吸头装盒器</t>
  </si>
  <si>
    <t>13.定制贴标机</t>
  </si>
  <si>
    <t>14.称量镊子</t>
  </si>
  <si>
    <t>15.加样记忆器</t>
  </si>
  <si>
    <t>16.实验工具板</t>
  </si>
  <si>
    <t>17.分流歧管</t>
  </si>
  <si>
    <t>18.ER&amp;RE吸头适配器</t>
  </si>
  <si>
    <t>19.安全试剂瓶盖</t>
  </si>
  <si>
    <t>20.消泡器</t>
  </si>
  <si>
    <t>22.反应器</t>
  </si>
  <si>
    <t>螺口管盖</t>
  </si>
  <si>
    <t>螺口管管身</t>
  </si>
  <si>
    <t>管盖一体</t>
  </si>
  <si>
    <t>细胞冻存管</t>
  </si>
  <si>
    <t>涂层超低吸附定制</t>
  </si>
  <si>
    <t>96通道全自动移液工作站</t>
  </si>
  <si>
    <t>多功能吸头盒</t>
  </si>
  <si>
    <t>灭菌针头滤器</t>
  </si>
  <si>
    <t>吸头装盒器</t>
  </si>
  <si>
    <t>样品管机器人</t>
  </si>
  <si>
    <t>多功能实验工具板</t>
  </si>
  <si>
    <t>分流歧管</t>
  </si>
  <si>
    <t>吸头适配器</t>
  </si>
  <si>
    <t>10µl移液吸头</t>
  </si>
  <si>
    <t>A款移液吸头</t>
  </si>
  <si>
    <t>13mm 螺口管盖</t>
  </si>
  <si>
    <t>0.5mL螺口管</t>
  </si>
  <si>
    <t>40μm研磨细胞筛</t>
  </si>
  <si>
    <t>T25细胞培养瓶</t>
  </si>
  <si>
    <t>吸头类</t>
  </si>
  <si>
    <t>吸头盒A</t>
  </si>
  <si>
    <t>PES针头滤器</t>
  </si>
  <si>
    <t>文水1号-吸头装盒器A款</t>
  </si>
  <si>
    <t>A款分流歧管</t>
  </si>
  <si>
    <t>A款吸头适配器</t>
  </si>
  <si>
    <t>单通安全试剂瓶盖</t>
  </si>
  <si>
    <t>10µl加长移液吸头</t>
  </si>
  <si>
    <t>B款移液吸头</t>
  </si>
  <si>
    <t>20mm 螺口管盖</t>
  </si>
  <si>
    <t>1.5mL螺口管</t>
  </si>
  <si>
    <t>70μm研磨细胞筛</t>
  </si>
  <si>
    <t>T75细胞培养瓶</t>
  </si>
  <si>
    <t>离心管类</t>
  </si>
  <si>
    <t>吸头盒B</t>
  </si>
  <si>
    <t>PVDF针头滤器</t>
  </si>
  <si>
    <t>文水1号-吸头装盒器B款</t>
  </si>
  <si>
    <t>R款分流歧管</t>
  </si>
  <si>
    <t>R款吸头适配器</t>
  </si>
  <si>
    <t>两通安全试剂瓶盖</t>
  </si>
  <si>
    <t>20µl滤芯移液吸头</t>
  </si>
  <si>
    <t>H款移液吸头</t>
  </si>
  <si>
    <t>2.2mL 6孔深孔板</t>
  </si>
  <si>
    <t>25mL 螺口管盖</t>
  </si>
  <si>
    <t>2.0mL螺口管</t>
  </si>
  <si>
    <t>100μm研磨细胞筛</t>
  </si>
  <si>
    <t>T175细胞培养瓶</t>
  </si>
  <si>
    <t>吸头盒C</t>
  </si>
  <si>
    <t>文水1号-吸头装盒器C款</t>
  </si>
  <si>
    <t>三通安全试剂瓶盖</t>
  </si>
  <si>
    <t>50µl移液吸头</t>
  </si>
  <si>
    <t>N款移液吸头</t>
  </si>
  <si>
    <t>0.1mL 96孔半裙边PCR板（ABI系列）</t>
  </si>
  <si>
    <t>0.6mL离心管</t>
  </si>
  <si>
    <t>T225细胞培养瓶</t>
  </si>
  <si>
    <t>实验百宝箱</t>
  </si>
  <si>
    <t>文水2号-吸头装盒器A款</t>
  </si>
  <si>
    <t>四通安全试剂瓶盖</t>
  </si>
  <si>
    <t>100µl移液吸头</t>
  </si>
  <si>
    <t>O款移液吸头</t>
  </si>
  <si>
    <t>0.1mL 96孔半裙边PCR板（罗氏系列）</t>
  </si>
  <si>
    <t>文水2号-吸头装盒器B款</t>
  </si>
  <si>
    <t>200µl移液吸头</t>
  </si>
  <si>
    <t>T款移液吸头</t>
  </si>
  <si>
    <t>双色PCR板</t>
  </si>
  <si>
    <t>文水2号-吸头装盒器C款</t>
  </si>
  <si>
    <t>200µl移液吸头     （黄色）</t>
  </si>
  <si>
    <t>M款移液吸头</t>
  </si>
  <si>
    <t>200µl加长移液吸头</t>
  </si>
  <si>
    <t>96孔平底培养板   （补偿盖）</t>
  </si>
  <si>
    <t>96孔U底培养板   （补偿盖）</t>
  </si>
  <si>
    <t>3-4 rd Floor, West Building, Building 12, Life and Health Town Industrial Park, No. 168, Majian Road, Fengqiao Street, High-tech Zone, Suzhou City, Jiangsu Province,China.</t>
  </si>
  <si>
    <t>CNAS</t>
  </si>
  <si>
    <t>BROFIX For U Better</t>
  </si>
  <si>
    <t>info@brobio.cn</t>
  </si>
  <si>
    <t>0512-68769279</t>
  </si>
  <si>
    <t>版权所有® Suzhou BROFIX Co., Ltd.</t>
  </si>
  <si>
    <t>ISO13485</t>
  </si>
  <si>
    <t>产品名称</t>
  </si>
  <si>
    <t>产品货号</t>
    <phoneticPr fontId="35" type="noConversion"/>
  </si>
  <si>
    <t>description</t>
    <phoneticPr fontId="35" type="noConversion"/>
  </si>
  <si>
    <t>描述</t>
    <phoneticPr fontId="35" type="noConversion"/>
  </si>
  <si>
    <t>15ml bag Pointed Centrifuge Tubes, centrifugal force: 12000G, sterile, enzyme-free, 25 pcs/pack, 20 packs/carton</t>
    <phoneticPr fontId="35" type="noConversion"/>
  </si>
  <si>
    <t>15ml 袋装 尖头离心管，离心力：12000G，无菌，无酶，25支/包, 20包/箱</t>
    <phoneticPr fontId="35" type="noConversion"/>
  </si>
  <si>
    <t>50ml bag Pointed Centrifuge Tube, Centrifugal Force: 9500G, sterile, enzyme-free, 25 pcs/pack, 20 packs/carton</t>
    <phoneticPr fontId="35" type="noConversion"/>
  </si>
  <si>
    <t>50ml  袋装 尖头离心管，离心力：9500G，无菌，无酶，25支/包, 20包/箱</t>
    <phoneticPr fontId="35" type="noConversion"/>
  </si>
  <si>
    <t>50ml self-supporting centrifuge tubes, sterile, enzyme-free, 25 pcs/pack, 20 packs/carton</t>
    <phoneticPr fontId="35" type="noConversion"/>
  </si>
  <si>
    <t>50ml  袋装自立离心管，无菌，无酶，25支/包, 20包/箱</t>
    <phoneticPr fontId="35" type="noConversion"/>
  </si>
  <si>
    <t>15ml boxed centrifuge tubes, centrifugal force: 12000G, sterile, enzyme-free, 50 tubes/foam rack, 10 foam racks/carton</t>
    <phoneticPr fontId="35" type="noConversion"/>
  </si>
  <si>
    <t>15ml 盒装离心管，离心力：12000G，无菌，无酶，50支/泡沫架, 10泡沫架/箱</t>
    <phoneticPr fontId="35" type="noConversion"/>
  </si>
  <si>
    <t>50ml boxed centrifuge tubes, centrifugal force: 9500G, sterile, enzyme-free, 25 tubes/foam rack, 20 foam racks/carton</t>
    <phoneticPr fontId="35" type="noConversion"/>
  </si>
  <si>
    <t>50ml 盒装离心管，离心力：9500G，无菌，无酶，25支/泡沫架, 20泡沫架/箱</t>
    <phoneticPr fontId="35" type="noConversion"/>
  </si>
  <si>
    <t>15ml bag Pointed centrifuge tube, centrifugal force: 12000G, no enzyme, caps separated, 100 tubes/pack, 100 caps/pack, 500 sets/carton</t>
    <phoneticPr fontId="35" type="noConversion"/>
  </si>
  <si>
    <t>15ml 袋装 尖头离心管，离心力：12000G，无酶，管盖分开，100支管/包，100支盖/包，500套/箱</t>
    <phoneticPr fontId="35" type="noConversion"/>
  </si>
  <si>
    <t>50ml bag Pointed centrifuge tubes, centrifugal force: 9500G, no enzymes, caps separated, 100 tubes/pack, 100 caps/pack, 500 sets/carton</t>
    <phoneticPr fontId="35" type="noConversion"/>
  </si>
  <si>
    <t>50ml  袋装 尖头离心管，离心力：9500G，无酶，管盖分开，100支管/包，100支盖/包，500套/箱</t>
    <phoneticPr fontId="35" type="noConversion"/>
  </si>
  <si>
    <t>0.5 ml microcentrifuge tubes, enzyme-free, 500 pcs/pack/box, 10 packs/carton</t>
    <phoneticPr fontId="35" type="noConversion"/>
  </si>
  <si>
    <t>0.5ml微型离心管，无酶，500个/包/盒, 10包/箱</t>
    <phoneticPr fontId="35" type="noConversion"/>
  </si>
  <si>
    <t>0.6 ml microcentrifuge tubes, enzyme-free, 500 pcs/pack/box, 10 packs/carton</t>
    <phoneticPr fontId="35" type="noConversion"/>
  </si>
  <si>
    <t>0.6ml微型离心管，无酶，500个/包/盒, 10包/箱</t>
    <phoneticPr fontId="35" type="noConversion"/>
  </si>
  <si>
    <t>1.5ml microcentrifuge tubes, enzyme-free, 500 pcs/pack/box, 10 packs/carton</t>
    <phoneticPr fontId="35" type="noConversion"/>
  </si>
  <si>
    <t>1.5ml 微型离心管，无酶，500个/包/盒, 10包/箱</t>
    <phoneticPr fontId="35" type="noConversion"/>
  </si>
  <si>
    <t>2ml microcentrifuge tubes, no enzymes, 500 pcs/pack/box, 10 packs/carton</t>
    <phoneticPr fontId="35" type="noConversion"/>
  </si>
  <si>
    <t>2ml 微型离心管，无酶，500个/包/盒, 10包/箱</t>
    <phoneticPr fontId="35" type="noConversion"/>
  </si>
  <si>
    <t>0.6ml micro centrifuge tubes, low adsorption, no enzymes, 500 pcs/pack/box, 10 packs/carton</t>
    <phoneticPr fontId="35" type="noConversion"/>
  </si>
  <si>
    <t>0.6ml微型离心管，低吸附，无酶，500个/包/盒, 10包/箱</t>
    <phoneticPr fontId="35" type="noConversion"/>
  </si>
  <si>
    <t>1.5ml microcentrifuge tubes, low adsorption, enzyme-free, 500 pcs/pack/box, 10 packs/carton</t>
    <phoneticPr fontId="35" type="noConversion"/>
  </si>
  <si>
    <t>1.5ml 微型离心管，低吸附，无酶，500个/包/盒, 10包/箱</t>
    <phoneticPr fontId="35" type="noConversion"/>
  </si>
  <si>
    <t>2ml micro centrifuge tubes, low adsorption, enzyme-free, 500 pcs/pack/box, 10 packs/carton</t>
    <phoneticPr fontId="35" type="noConversion"/>
  </si>
  <si>
    <t>2ml 微型离心管，低吸附，无酶，500个/包/盒, 10包/箱</t>
    <phoneticPr fontId="35" type="noConversion"/>
  </si>
  <si>
    <t>0.6ml microcentrifuge tubes, sterile and enzyme-free, 50 pcs/pack, 10 packs/box, 4 boxes/carton</t>
    <phoneticPr fontId="35" type="noConversion"/>
  </si>
  <si>
    <t>0.6ml微型离心管，无菌无酶，50个/包,10包/盒, 4盒/箱</t>
    <phoneticPr fontId="35" type="noConversion"/>
  </si>
  <si>
    <t>1.5ml micro centrifuge tubes, sterile and enzyme-free, 50 pcs/pack, 10 packs/box, 4 boxes/carton</t>
    <phoneticPr fontId="35" type="noConversion"/>
  </si>
  <si>
    <t>1.5ml 微型离心管，无菌无酶，50个/包,10包/盒, 4盒/箱</t>
    <phoneticPr fontId="35" type="noConversion"/>
  </si>
  <si>
    <t>2ml micro centrifuge tubes, sterile and enzyme-free, 50 tubes/pack, 10 packs/box, 4 boxes/carton</t>
    <phoneticPr fontId="35" type="noConversion"/>
  </si>
  <si>
    <t>2ml 微型离心管，无菌无酶，50个/包,10包/盒, 4盒/箱</t>
    <phoneticPr fontId="35" type="noConversion"/>
  </si>
  <si>
    <t>Sample tank, PS, white, 10ml, individually packed, sterilized, 100 pcs/carton</t>
    <phoneticPr fontId="35" type="noConversion"/>
  </si>
  <si>
    <t>加样槽，PS材质，白色，10ml，独立包装，灭菌，100个/箱</t>
    <phoneticPr fontId="35" type="noConversion"/>
  </si>
  <si>
    <t>Sample tank, PS material, white, 25ml, individually packed, sterilized, 100 pcs/case</t>
    <phoneticPr fontId="35" type="noConversion"/>
  </si>
  <si>
    <t>加样槽，PS材质，白色，25ml，独立包装，灭菌，100个/箱</t>
    <phoneticPr fontId="35" type="noConversion"/>
  </si>
  <si>
    <t>Sample filling tank, PS material, white, 50ml, individually packed, sterilized, 100 pcs/carton</t>
    <phoneticPr fontId="35" type="noConversion"/>
  </si>
  <si>
    <t>加样槽，PS材质，白色，50ml，独立包装，灭菌，100个/箱</t>
    <phoneticPr fontId="35" type="noConversion"/>
  </si>
  <si>
    <t>Sample tank, PS material, white, 100ml, individually packed, sterilized, 100 pcs/carton</t>
    <phoneticPr fontId="35" type="noConversion"/>
  </si>
  <si>
    <t>加样槽，PS材质，白色，100ml，独立包装，灭菌，100个/箱</t>
    <phoneticPr fontId="35" type="noConversion"/>
  </si>
  <si>
    <t>Sample Tank, 50ml, PVC clear, non-sterile, 10/pk, 600/carton</t>
    <phoneticPr fontId="35" type="noConversion"/>
  </si>
  <si>
    <t>加样槽，50ml，PVC透明，非灭菌，10个/包，600个/箱</t>
    <phoneticPr fontId="35" type="noConversion"/>
  </si>
  <si>
    <t>1ml, non-sterile, 500 pcs/box, 2000 pcs/carton</t>
    <phoneticPr fontId="35" type="noConversion"/>
  </si>
  <si>
    <t>1ml，非灭菌，500个/盒，2000个/箱</t>
    <phoneticPr fontId="35" type="noConversion"/>
  </si>
  <si>
    <t>1ml, sterilized, length 162mm, individually packed, 500pcs/box, 2000pcs/carton</t>
    <phoneticPr fontId="35" type="noConversion"/>
  </si>
  <si>
    <t>1ml，灭菌，长度162mm，独立包装，500个/盒，2000个/箱</t>
    <phoneticPr fontId="35" type="noConversion"/>
  </si>
  <si>
    <t>2ml, non-sterile, 500 pcs/box, 2000 pcs/carton</t>
    <phoneticPr fontId="35" type="noConversion"/>
  </si>
  <si>
    <t>2ml，非灭菌，500个/盒，2000个/箱</t>
    <phoneticPr fontId="35" type="noConversion"/>
  </si>
  <si>
    <t>2ml, sterilized, length 162mm, individually packed, 500pcs/box, 2000pcs/carton</t>
    <phoneticPr fontId="35" type="noConversion"/>
  </si>
  <si>
    <t>2ml，灭菌，长度162mm，独立包装，500个/盒，2000个/箱</t>
    <phoneticPr fontId="35" type="noConversion"/>
  </si>
  <si>
    <t>3ml, non-sterile, length 162mm, 500pcs/box, 2000pcs/carton</t>
    <phoneticPr fontId="35" type="noConversion"/>
  </si>
  <si>
    <t>3ml，非灭菌，长度162mm，500个/盒，2000个/箱</t>
    <phoneticPr fontId="35" type="noConversion"/>
  </si>
  <si>
    <t>3ml, sterilized, length 162mm, individually packed, 500pcs/box, 2000pcs/carton</t>
    <phoneticPr fontId="35" type="noConversion"/>
  </si>
  <si>
    <t>3ml，灭菌，长度162mm，独立包装，500个/盒，2000个/箱</t>
    <phoneticPr fontId="35" type="noConversion"/>
  </si>
  <si>
    <t>3ml, extended, non-sterile, length 185mm, 500pcs/box, 2000pcs/carton</t>
    <phoneticPr fontId="35" type="noConversion"/>
  </si>
  <si>
    <t>3ml，加长，非灭菌，长度185mm，500个/盒，2000个/箱</t>
    <phoneticPr fontId="35" type="noConversion"/>
  </si>
  <si>
    <t>3ml, extended, sterilized, length 185mm, individually packaged, 500pcs/box, 2000pcs/carton</t>
    <phoneticPr fontId="35" type="noConversion"/>
  </si>
  <si>
    <t>3ml，加长，灭菌，长度185mm，独立包装，500个/盒，2000个/箱</t>
    <phoneticPr fontId="35" type="noConversion"/>
  </si>
  <si>
    <t>0.1ml 8-tube flat lid clear, enzyme-free, 125 sticks/pack/box, 10 boxes/carton (AXYGEN model)</t>
    <phoneticPr fontId="35" type="noConversion"/>
  </si>
  <si>
    <t>0.1ml 8连管平盖 透明色，无酶，125条/包/盒，10盒/箱（AXYGEN款）</t>
    <phoneticPr fontId="35" type="noConversion"/>
  </si>
  <si>
    <t>0.1ml 8 Tubes with Flat Cap White Tube, Enzyme-Free, 125 Sticks/Pack/Box, 10 Boxes/Case (AXYGEN Model)</t>
    <phoneticPr fontId="35" type="noConversion"/>
  </si>
  <si>
    <t>0.1ml 8连管平盖 白色管，无酶，125条/包/盒，10盒/箱（AXYGEN款）</t>
    <phoneticPr fontId="35" type="noConversion"/>
  </si>
  <si>
    <t>0.1ml 8 Tubes with Flat Cap, Clear, Enzyme-Free, 125 Sticks/Pack/Box, 10 Boxes/Box (Roche Version)</t>
    <phoneticPr fontId="35" type="noConversion"/>
  </si>
  <si>
    <t>0.1ml 8连管平盖 透明色，无酶，125条/包/盒，10盒/箱（罗氏款）</t>
    <phoneticPr fontId="35" type="noConversion"/>
  </si>
  <si>
    <t>0.1ml 8 tubes with flat lid white tube, enzyme-free, 125 sticks/bag/box, 10 boxes/carton (Roche model)</t>
    <phoneticPr fontId="35" type="noConversion"/>
  </si>
  <si>
    <t>0.1ml 8连管平盖 白色管，无酶，125条/包/盒，10盒/箱（罗氏款）</t>
    <phoneticPr fontId="35" type="noConversion"/>
  </si>
  <si>
    <t>0.2ml single tube flat lid PCR tube, clear, enzyme-free, 1000pcs/bag/box, 10 boxes/carton</t>
    <phoneticPr fontId="35" type="noConversion"/>
  </si>
  <si>
    <t>0.2ml 单管平盖PCR管 ，透明色，无酶，1000只/包/盒，10盒/箱</t>
    <phoneticPr fontId="35" type="noConversion"/>
  </si>
  <si>
    <t>0.2ml 8-tube flat cap, clear, enzyme-free, 125 sticks/pack/box, 10 boxes/carton (Axygen model)</t>
    <phoneticPr fontId="35" type="noConversion"/>
  </si>
  <si>
    <t>0.2ml 8连管平盖，透明色，无酶，125条/包/盒，10盒/箱（Axygen款）</t>
    <phoneticPr fontId="35" type="noConversion"/>
  </si>
  <si>
    <t>0.2ml 8 Tubes with Flat Cap, Transparent Color, Enzyme-Free, 125 Sticks/Pack/Box, 10 Boxes/Box (Roche Version)</t>
    <phoneticPr fontId="35" type="noConversion"/>
  </si>
  <si>
    <t>0.2ml 8连管平盖，透明色，无酶，125条/包/盒，10盒/箱（罗氏款）</t>
    <phoneticPr fontId="35" type="noConversion"/>
  </si>
  <si>
    <t>0.2ml 8-tube convex cap, clear, enzyme-free, 125 strips/pack/box, 10 boxes/carton</t>
    <phoneticPr fontId="35" type="noConversion"/>
  </si>
  <si>
    <t>0.2ml 8连管凸盖，透明色，无酶，125条/包/盒，10盒/箱</t>
    <phoneticPr fontId="35" type="noConversion"/>
  </si>
  <si>
    <t>0.1 ml 96-well PCR plate - unskirted, clear, 10/pk, 50/carton</t>
    <phoneticPr fontId="35" type="noConversion"/>
  </si>
  <si>
    <t>0.1ml 96孔PCR板-无裙边，透明,10个/包，50个/箱</t>
    <phoneticPr fontId="35" type="noConversion"/>
  </si>
  <si>
    <t>0.1 ml 96-well PCR plate - unskirted, white, 10/pk, 50/carton</t>
    <phoneticPr fontId="35" type="noConversion"/>
  </si>
  <si>
    <t>0.1ml 96孔PCR板-无裙边，白色，10个/包，50个/箱</t>
    <phoneticPr fontId="35" type="noConversion"/>
  </si>
  <si>
    <t>0.1 ml 96-well PCR Plate - Semi-skirted, clear, 10/pk, 50/carton (Roche generic)</t>
    <phoneticPr fontId="35" type="noConversion"/>
  </si>
  <si>
    <t>0.1ml 96孔PCR板-半裙边，透明,10个/包，50个/箱（罗氏通用）</t>
    <phoneticPr fontId="35" type="noConversion"/>
  </si>
  <si>
    <t>0.1 ml 96-well PCR Plate - Semi-skirted, clear, 10/pk, 5 sachet/carton (ABI generic)</t>
    <phoneticPr fontId="35" type="noConversion"/>
  </si>
  <si>
    <t>0.1ml 96孔PCR板-半裙边，透明，10个/包，5包/箱（ABI通用）</t>
    <phoneticPr fontId="35" type="noConversion"/>
  </si>
  <si>
    <t>0.1 ml 96-well PCR Plate-Semi-skirted, white, 10/pk, 50/carton (Roche generic)</t>
    <phoneticPr fontId="35" type="noConversion"/>
  </si>
  <si>
    <t>0.1ml 96孔PCR板-半裙边，白色,10个/包，50个/箱（罗氏通用）</t>
    <phoneticPr fontId="35" type="noConversion"/>
  </si>
  <si>
    <t>0.1 ml 96-well PCR Plate - fully skirted, clear, 10/pk, 50/carton</t>
    <phoneticPr fontId="35" type="noConversion"/>
  </si>
  <si>
    <t>0.1ml 96孔PCR板-全裙边，透明,10个/包，50个/箱</t>
    <phoneticPr fontId="35" type="noConversion"/>
  </si>
  <si>
    <t>0.1 ml 96-well PCR plate - fully skirted, white, 10/pk, 50/carton</t>
    <phoneticPr fontId="35" type="noConversion"/>
  </si>
  <si>
    <t>0.1ml 96孔PCR板-全裙边，白色，10个/包，50个/箱</t>
    <phoneticPr fontId="35" type="noConversion"/>
  </si>
  <si>
    <t>0.2 ml 96-well PCR Plate - unskirted, clear, 10/pk, 5 pk/carton</t>
    <phoneticPr fontId="35" type="noConversion"/>
  </si>
  <si>
    <t>0.2ml 96孔PCR板-无裙边，透明，10个/包，5包/箱</t>
    <phoneticPr fontId="35" type="noConversion"/>
  </si>
  <si>
    <t>0.2 ml 96-well PCR Plate - semi-skirted, clear, 10/pk, 5 pk/carton</t>
    <phoneticPr fontId="35" type="noConversion"/>
  </si>
  <si>
    <t>0.2ml 96孔PCR板-半裙边，透明，10个/包，5包/箱</t>
    <phoneticPr fontId="35" type="noConversion"/>
  </si>
  <si>
    <t>0.2 ml 96-well PCR Plate - unskirted, white, 10/pk, 5 pk/carton</t>
    <phoneticPr fontId="35" type="noConversion"/>
  </si>
  <si>
    <t>0.2ml 96孔PCR板-无裙边，白色，10个/包，5包/箱</t>
    <phoneticPr fontId="35" type="noConversion"/>
  </si>
  <si>
    <t>0.2 ml 96-well PCR Plate - semi-skirted, white, 10/pk, 5 pk/carton</t>
    <phoneticPr fontId="35" type="noConversion"/>
  </si>
  <si>
    <t>0.2ml 96孔PCR板-半裙边，白色，10个/包，5包/箱</t>
    <phoneticPr fontId="35" type="noConversion"/>
  </si>
  <si>
    <t>0.2 ml 96-well PCR Plate - Semi-skirted, clear, 10/pk, 5 pk/carton (ABI generic)</t>
    <phoneticPr fontId="35" type="noConversion"/>
  </si>
  <si>
    <t>0.2ml 96孔PCR板-半裙边，透明，10个/包，5包/箱（ABI通用）</t>
    <phoneticPr fontId="35" type="noConversion"/>
  </si>
  <si>
    <t>PCR plate sealing film, pressure sensitive, no autofluorescence, no enzyme, 100 sheets/box</t>
    <phoneticPr fontId="35" type="noConversion"/>
  </si>
  <si>
    <t>PCR孔板封板膜，压敏，无自发荧光，无酶，100张/盒</t>
    <phoneticPr fontId="35" type="noConversion"/>
  </si>
  <si>
    <t>PCR plate sealing film, bilateral tear-off, pressure-sensitive, non-autofluorescent, enzyme-free, 100 sheets/box</t>
    <phoneticPr fontId="35" type="noConversion"/>
  </si>
  <si>
    <t>PCR孔板封板膜，双边可撕，压敏，无自发荧光，无酶，100张/盒</t>
    <phoneticPr fontId="35" type="noConversion"/>
  </si>
  <si>
    <t>PCR well plate sealing film, adhesive film, no autofluorescence, no enzyme, 100 sheets/pack/box</t>
    <phoneticPr fontId="35" type="noConversion"/>
  </si>
  <si>
    <t>PCR孔板封板膜，胶粘膜，无自发荧光，无酶，100张/包/盒</t>
    <phoneticPr fontId="35" type="noConversion"/>
  </si>
  <si>
    <t>10ul tips, enzyme-free, 1000 pcs/pack, 10 packs/carton</t>
    <phoneticPr fontId="35" type="noConversion"/>
  </si>
  <si>
    <t>10ul 吸头，无酶，1000支/包，10包/箱</t>
    <phoneticPr fontId="35" type="noConversion"/>
  </si>
  <si>
    <t>10ul Extended Length Tips, Enzyme-Free, 500/pk., 20 pk/case</t>
    <phoneticPr fontId="35" type="noConversion"/>
  </si>
  <si>
    <t>10ul 加长吸头，无酶，500支/包，20包/箱</t>
    <phoneticPr fontId="35" type="noConversion"/>
  </si>
  <si>
    <t>200ul yellow, tips, enzyme-free, 1000 pcs/pack, 10 packs/carton</t>
    <phoneticPr fontId="35" type="noConversion"/>
  </si>
  <si>
    <t>200ul 黄色，吸头，无酶，1000支/包，10包/箱</t>
    <phoneticPr fontId="35" type="noConversion"/>
  </si>
  <si>
    <t>200ul clear, tips, enzyme-free, 1000 pcs/pk, 10 pk/carton</t>
    <phoneticPr fontId="35" type="noConversion"/>
  </si>
  <si>
    <t>200ul 透明色，吸头，无酶，1000支/包，10包/箱</t>
    <phoneticPr fontId="35" type="noConversion"/>
  </si>
  <si>
    <t>300ul clear, tips, enzyme-free, 1000 pcs/pack, 10 packs/carton</t>
    <phoneticPr fontId="35" type="noConversion"/>
  </si>
  <si>
    <t>300ul 透明色，吸头，无酶，1000支/包，10包/箱</t>
    <phoneticPr fontId="35" type="noConversion"/>
  </si>
  <si>
    <t>1000ul blue, tips, enzyme-free, 1000 pcs/pk, 10 pk/carton</t>
    <phoneticPr fontId="35" type="noConversion"/>
  </si>
  <si>
    <t>1000ul 蓝色，吸头，无酶，1000支/包，10包/箱</t>
    <phoneticPr fontId="35" type="noConversion"/>
  </si>
  <si>
    <t>1000ul clear, tips, enzyme-free, 1000 pcs/pack, 10 packs/case</t>
    <phoneticPr fontId="35" type="noConversion"/>
  </si>
  <si>
    <t>1000ul 透明色，吸头，无酶，1000支/包，10包/箱</t>
    <phoneticPr fontId="35" type="noConversion"/>
  </si>
  <si>
    <t>1250ul clear, tips, enzyme-free, 500 pcs/pk, 10 pk/carton</t>
    <phoneticPr fontId="35" type="noConversion"/>
  </si>
  <si>
    <t>1250ul 透明，吸头，无酶，500支/包，10包/箱</t>
    <phoneticPr fontId="35" type="noConversion"/>
  </si>
  <si>
    <t>10ul stack, clear tips, enzyme-free, 96/stack, 10-stack/box, 10-pack/case</t>
    <phoneticPr fontId="35" type="noConversion"/>
  </si>
  <si>
    <t>10ul 叠装，透明吸头，无酶，96支/叠，10叠/内盒，10内盒/箱</t>
    <phoneticPr fontId="35" type="noConversion"/>
  </si>
  <si>
    <t>10ul Extended Stack, Clear Tips, Enzyme-Free, 96 Sticks/Stack, 10 Stacks/Box, 10 Boxes/Case</t>
    <phoneticPr fontId="35" type="noConversion"/>
  </si>
  <si>
    <t>10ul加长 叠装，透明吸头 无酶，96支/叠，10叠/内盒，10内盒/箱</t>
    <phoneticPr fontId="35" type="noConversion"/>
  </si>
  <si>
    <t>200ul stacked yellow tips, enzyme-free, 96/stack, 10-stack/box, 10-box/case</t>
    <phoneticPr fontId="35" type="noConversion"/>
  </si>
  <si>
    <t>200ul 叠装 黄色吸头，无酶，96支/叠 , 10叠/内盒，10内盒/箱</t>
    <phoneticPr fontId="35" type="noConversion"/>
  </si>
  <si>
    <t>300ul Stacked Clear Tips, Enzyme-Free, 96/Stack, 10Stack/Pack, 10Pack/Case</t>
    <phoneticPr fontId="35" type="noConversion"/>
  </si>
  <si>
    <t>300ul 叠装 透明吸头，无酶，96支/叠 , 10叠/内盒，10内盒/箱</t>
    <phoneticPr fontId="35" type="noConversion"/>
  </si>
  <si>
    <t>1000ul stacked blue tips, no enzymes, 96/stack, 8-stack/box, 10-box/case</t>
    <phoneticPr fontId="35" type="noConversion"/>
  </si>
  <si>
    <t>1000ul 叠装 蓝色吸头，无酶，96支/叠 , 8叠/内盒，10内盒/箱</t>
    <phoneticPr fontId="35" type="noConversion"/>
  </si>
  <si>
    <t>1250ul Stacked Clear Tips, Enzyme-Free, 96/Stack, 8Stack/Box, 10/Box/Case</t>
    <phoneticPr fontId="35" type="noConversion"/>
  </si>
  <si>
    <t>1250ul 叠装 透明吸头，无酶，96支/叠 , 8叠/内盒，10内盒/箱</t>
    <phoneticPr fontId="35" type="noConversion"/>
  </si>
  <si>
    <t>10ul racked tips, clear, sterile and enzyme-free, 96 tubes/box, 50 boxes/case</t>
    <phoneticPr fontId="35" type="noConversion"/>
  </si>
  <si>
    <t>10ul 盒装 吸头，透明，无菌无酶，96支/盒 , 50盒/箱</t>
    <phoneticPr fontId="35" type="noConversion"/>
  </si>
  <si>
    <t>10ul Box Extended Tips, Sterile and Enzyme-Free, Box of 96, Box of 50</t>
    <phoneticPr fontId="35" type="noConversion"/>
  </si>
  <si>
    <t>10ul 盒装 加长吸头，无菌无酶，96支/盒 , 50盒/箱</t>
    <phoneticPr fontId="35" type="noConversion"/>
  </si>
  <si>
    <t>200ul Yellow Tips, Sterile and Enzyme-Free, 96 Tubes/Box, 50 Boxes/Case</t>
    <phoneticPr fontId="35" type="noConversion"/>
  </si>
  <si>
    <t>200ul 盒装 黄色吸头，无菌无酶，96支/盒 , 50盒/箱</t>
    <phoneticPr fontId="35" type="noConversion"/>
  </si>
  <si>
    <t>200ul Clear Tips, Sterile and Enzyme-Free, 96 Tubes/Box, 50 Boxes/Case</t>
    <phoneticPr fontId="35" type="noConversion"/>
  </si>
  <si>
    <t>200ul 盒装 透明吸头，无菌无酶，96支/盒 , 50盒/箱</t>
    <phoneticPr fontId="35" type="noConversion"/>
  </si>
  <si>
    <t>Clear Tips, 300ul Rack, Sterile and Enzyme-Free, Box of 96, Box of 50</t>
    <phoneticPr fontId="35" type="noConversion"/>
  </si>
  <si>
    <t>300ul 盒装 透明吸头，无菌无酶，96支/盒 , 50盒/箱</t>
    <phoneticPr fontId="35" type="noConversion"/>
  </si>
  <si>
    <t>1000ul Box of Blue Tips, Sterile and Enzyme-Free, Box of 96, Box of 30</t>
    <phoneticPr fontId="35" type="noConversion"/>
  </si>
  <si>
    <t>1000ul 盒装 蓝色吸头，无菌无酶，96支/盒 , 30盒/箱</t>
    <phoneticPr fontId="35" type="noConversion"/>
  </si>
  <si>
    <t>1000ul Clear Tips, Sterile and Enzyme-Free, 96 Tips/Box, 30 Boxes/Case</t>
    <phoneticPr fontId="35" type="noConversion"/>
  </si>
  <si>
    <t>1000ul 盒装 透明吸头，无菌无酶，96支/盒 , 30盒/箱</t>
    <phoneticPr fontId="35" type="noConversion"/>
  </si>
  <si>
    <t>1250ul Clear Tips, Sterile and Enzyme-Free, Box of 96, Box of 30</t>
    <phoneticPr fontId="35" type="noConversion"/>
  </si>
  <si>
    <t>1250ul 盒装 透明吸头，无菌无酶，96支/盒 , 30盒/箱</t>
    <phoneticPr fontId="35" type="noConversion"/>
  </si>
  <si>
    <t>6076010-R</t>
  </si>
  <si>
    <t>10ul tip racks, suitable for 10ul normal tips and filter tips, 10 pcs/medium box, 50 boxes/box</t>
    <phoneticPr fontId="35" type="noConversion"/>
  </si>
  <si>
    <t>10ul 吸头盒，适配10ul普通吸头及滤芯吸头，10个/中盒，50盒/箱</t>
    <phoneticPr fontId="35" type="noConversion"/>
  </si>
  <si>
    <t>6077011-R</t>
  </si>
  <si>
    <t>10ul Extended Tip Rack Compatible with 10ul ordinary tips and filter tips, 10 in a box, 50 in a box</t>
    <phoneticPr fontId="35" type="noConversion"/>
  </si>
  <si>
    <t>10ul 加长吸头盒 适配10ul普通吸头及滤芯吸头，10个/中盒，50盒/箱</t>
    <phoneticPr fontId="35" type="noConversion"/>
  </si>
  <si>
    <t>6078200-R</t>
  </si>
  <si>
    <t>200ul tip racks, suitable for 20ul, 50ul, 100ul filter tips and 200ul regular tips, 10 pcs/medium box, 50 boxes/carton</t>
    <phoneticPr fontId="35" type="noConversion"/>
  </si>
  <si>
    <t>200ul 吸头盒, 适配20ul、50ul、100ul滤芯吸头以及200ul普通吸头，10个/中盒，50盒/箱</t>
    <phoneticPr fontId="35" type="noConversion"/>
  </si>
  <si>
    <t>6079301-R</t>
  </si>
  <si>
    <t>300ul tip racks, suitable for 200ul filter tips, 300ul ordinary tips, 10 pcs/medium box, 50 boxes/box</t>
    <phoneticPr fontId="35" type="noConversion"/>
  </si>
  <si>
    <t>300ul 吸头盒 ,适配200ul滤芯吸头、300ul普通吸头，10个/中盒， 50盒/箱</t>
    <phoneticPr fontId="35" type="noConversion"/>
  </si>
  <si>
    <t>6080000-R</t>
  </si>
  <si>
    <t>1000ul tip box, suitable for 1000ul ordinary tips, filter tips, 6 pcs/medium box, 30 boxes/carton</t>
    <phoneticPr fontId="35" type="noConversion"/>
  </si>
  <si>
    <t>1000ul 吸头盒 ,适配1000ul普通吸头、滤芯吸头，6个/中盒， 30盒/箱</t>
    <phoneticPr fontId="35" type="noConversion"/>
  </si>
  <si>
    <t>6081250-R</t>
  </si>
  <si>
    <t>1250ul tip rack, suitable for 1250ul ordinary tips, filter tips, 6 boxes/box, 30 boxes/box</t>
    <phoneticPr fontId="35" type="noConversion"/>
  </si>
  <si>
    <t>1250ul 吸头盒 ,适配1250ul普通吸头、滤芯吸头，6个/中盒， 30盒/箱</t>
    <phoneticPr fontId="35" type="noConversion"/>
  </si>
  <si>
    <t>10ul low adsorption clear, racked tips, sterile and enzyme-free, 96 tubes/box, 50 boxes/case</t>
    <phoneticPr fontId="35" type="noConversion"/>
  </si>
  <si>
    <t>10ul 低吸附 透明，盒装吸头，无菌无酶，96支/盒 , 50盒/箱</t>
    <phoneticPr fontId="35" type="noConversion"/>
  </si>
  <si>
    <t>10ul Low Adsorption Clear, Long Tips in Rack, Sterile and Enzyme-Free, 96 Tubes/Box, 50 Boxes/Case</t>
    <phoneticPr fontId="35" type="noConversion"/>
  </si>
  <si>
    <t>10ul 低吸附 透明，盒装 长吸头，无菌无酶，96支/盒 , 50盒/箱</t>
    <phoneticPr fontId="35" type="noConversion"/>
  </si>
  <si>
    <t>200ul low adsorption, yellow, racked tips, sterile and enzyme-free, 96 tubes/box, 50 boxes/case</t>
    <phoneticPr fontId="35" type="noConversion"/>
  </si>
  <si>
    <t>200ul 低吸附，黄色，盒装 吸头，无菌无酶，96支/盒 , 50盒/箱</t>
    <phoneticPr fontId="35" type="noConversion"/>
  </si>
  <si>
    <t>300ul low adsorption, clear, racked tips, sterile and enzyme-free, 96 tubes/box, 50 boxes/case</t>
    <phoneticPr fontId="35" type="noConversion"/>
  </si>
  <si>
    <t>300ul 低吸附，透明，盒装 吸头，无菌无酶，96支/盒 , 50盒/箱</t>
    <phoneticPr fontId="35" type="noConversion"/>
  </si>
  <si>
    <t>1000ul Low Adsorption Rack Blue, Tips, Sterile and Enzyme-Free, 96 Tubes/Box, 30 Boxes/Case</t>
    <phoneticPr fontId="35" type="noConversion"/>
  </si>
  <si>
    <t>1000ul 低吸附盒装 蓝色，吸头，无菌无酶，96支/盒 , 30盒/箱</t>
    <phoneticPr fontId="35" type="noConversion"/>
  </si>
  <si>
    <t>1250ul Low Adsorption Box Clear, Tips, Sterile and Enzyme-Free, 96 Tubes/Box, 30 Boxes/Carton</t>
    <phoneticPr fontId="35" type="noConversion"/>
  </si>
  <si>
    <t>1250ul 低吸附盒装 透明，吸头，无菌无酶，96支/盒 , 30盒/箱</t>
    <phoneticPr fontId="35" type="noConversion"/>
  </si>
  <si>
    <t>10ul stack, clear tips, low adsorption, enzyme-free, 96 stacks/stack, 10 stacks/box, 10 boxes/case</t>
    <phoneticPr fontId="35" type="noConversion"/>
  </si>
  <si>
    <t>10ul 叠装，透明吸头，低吸附，无酶，96支/叠，10叠/内盒，10内盒/箱</t>
    <phoneticPr fontId="35" type="noConversion"/>
  </si>
  <si>
    <t>10ul Extended Stack, Clear Tips, Low Adsorption, No Enzymes, 96 Sticks/Stack, 10 Stacks/Box, 10 Boxes/Case</t>
    <phoneticPr fontId="35" type="noConversion"/>
  </si>
  <si>
    <t>10ul加长 叠装，透明吸头 低吸附，无酶，96支/叠，10叠/内盒，10内盒/箱</t>
    <phoneticPr fontId="35" type="noConversion"/>
  </si>
  <si>
    <t>200ul stacked yellow tips, low retention, enzyme-free, 96 pcs/stack, 10 stacks/box, 10 boxes/case</t>
    <phoneticPr fontId="35" type="noConversion"/>
  </si>
  <si>
    <t>200ul 叠装 黄色吸头，低吸附，无酶，96支/叠 , 10叠/内盒，10内盒/箱</t>
    <phoneticPr fontId="35" type="noConversion"/>
  </si>
  <si>
    <t>300ul stacked clear tips, low retention, enzyme-free, 96 pcs/stack, 10 stacks/box, 10 boxes/case</t>
    <phoneticPr fontId="35" type="noConversion"/>
  </si>
  <si>
    <t>300ul 叠装 透明吸头，低吸附，无酶，96支/叠 , 10叠/内盒，10内盒/箱</t>
    <phoneticPr fontId="35" type="noConversion"/>
  </si>
  <si>
    <t>1000ul stacked blue tips, low adsorption, enzyme-free, 96 stacks/stack, 8 stacks/box, 10 boxes/case</t>
    <phoneticPr fontId="35" type="noConversion"/>
  </si>
  <si>
    <t>1000ul 叠装 蓝色吸头，低吸附，无酶，96支/叠 , 8叠/内盒，10内盒/箱</t>
    <phoneticPr fontId="35" type="noConversion"/>
  </si>
  <si>
    <t>1250ul stacked clear tips, low retention, enzyme-free, 96 pcs/stack, 8 stacks/box, 10 boxes/case</t>
    <phoneticPr fontId="35" type="noConversion"/>
  </si>
  <si>
    <t>1250ul 叠装 透明吸头，低吸附，无酶，96支/叠 , 8叠/内盒，10内盒/箱</t>
    <phoneticPr fontId="35" type="noConversion"/>
  </si>
  <si>
    <t>10ul filter tips, clear bag, enzyme-free, 1000 pcs/pack, 10 packs/carton</t>
    <phoneticPr fontId="35" type="noConversion"/>
  </si>
  <si>
    <t>10ul 滤芯吸头，透明 袋装，无酶，1000支/包，10包/箱</t>
    <phoneticPr fontId="35" type="noConversion"/>
  </si>
  <si>
    <t>10ul Cartridge Long Tips, Clear Bag, Enzyme-Free, 500 Tubes/Pack, 20 Packs/Carton</t>
    <phoneticPr fontId="35" type="noConversion"/>
  </si>
  <si>
    <t>10ul 滤芯长吸头，透明 袋装，无酶，500支/包，20包/箱</t>
    <phoneticPr fontId="35" type="noConversion"/>
  </si>
  <si>
    <t>10ul Cartridge Long Tips, Thermo Fisher, Clear Bag, Enzyme Free, 500 Tubes/Pack, 20 Packs/Case</t>
    <phoneticPr fontId="35" type="noConversion"/>
  </si>
  <si>
    <t>10ul 滤芯长吸头，赛默飞款，透明 袋装，无酶，500支/包，20包/箱</t>
    <phoneticPr fontId="35" type="noConversion"/>
  </si>
  <si>
    <t>20ul filter tips, clear bag, enzyme-free, 1000 pcs/pack, 10 packs/carton</t>
    <phoneticPr fontId="35" type="noConversion"/>
  </si>
  <si>
    <t>20ul 滤芯吸头，透明 袋装，无酶，1000支/包，10包/箱</t>
    <phoneticPr fontId="35" type="noConversion"/>
  </si>
  <si>
    <t>50ul filter tips, clear bag, enzyme-free, 1000 pcs/pack, 10 packs/carton</t>
    <phoneticPr fontId="35" type="noConversion"/>
  </si>
  <si>
    <t>50ul 滤芯吸头，透明 袋装，无酶，1000支/包，10包/箱</t>
    <phoneticPr fontId="35" type="noConversion"/>
  </si>
  <si>
    <t>100ul filter tips, clear bag, enzyme-free, 1000 pcs/pack, 10 packs/carton</t>
    <phoneticPr fontId="35" type="noConversion"/>
  </si>
  <si>
    <t>100ul 滤芯吸头，透明 袋装，无酶，1000支/包，10包/箱</t>
    <phoneticPr fontId="35" type="noConversion"/>
  </si>
  <si>
    <t>200ul filter tips in bags, enzyme-free, 1000 pcs/pack, 10 packs/carton</t>
    <phoneticPr fontId="35" type="noConversion"/>
  </si>
  <si>
    <t>200ul 滤芯吸头 袋装，无酶，1000支/包，10包/箱</t>
    <phoneticPr fontId="35" type="noConversion"/>
  </si>
  <si>
    <t>6101200-1</t>
  </si>
  <si>
    <t>200ul Filter Tips Thermo Fisher, Pouch, Enzyme Free, 1000/pk, 10/case</t>
    <phoneticPr fontId="35" type="noConversion"/>
  </si>
  <si>
    <t>200ul 滤芯吸头 赛默飞款，袋装，无酶，1000支/包，10包/箱</t>
    <phoneticPr fontId="35" type="noConversion"/>
  </si>
  <si>
    <t>300ul filter tips in bags, enzyme-free, 1000 pcs/pack, 10 packs/carton</t>
    <phoneticPr fontId="35" type="noConversion"/>
  </si>
  <si>
    <t>300ul 滤芯吸头 袋装，无酶，1000支/包，10包/箱</t>
    <phoneticPr fontId="35" type="noConversion"/>
  </si>
  <si>
    <t>1000ul filter tips in bags, enzyme-free, 1000 pcs/pk, 10 p.ks</t>
    <phoneticPr fontId="35" type="noConversion"/>
  </si>
  <si>
    <t>1000ul 滤芯吸头 袋装，无酶，1000支/包，10包/箱</t>
    <phoneticPr fontId="35" type="noConversion"/>
  </si>
  <si>
    <t>1250ul filter tips in bags, enzyme-free, 500 pcs/pack, 10 packs/carton</t>
    <phoneticPr fontId="35" type="noConversion"/>
  </si>
  <si>
    <t>1250ul 滤芯吸头 袋装，无酶，500支/包，10包/箱</t>
    <phoneticPr fontId="35" type="noConversion"/>
  </si>
  <si>
    <t>6105250-1</t>
  </si>
  <si>
    <t>1250ul Filter Tips Thermo Fisher, Pouch, Enzyme Free, 500/pk, 10 pk/case</t>
    <phoneticPr fontId="35" type="noConversion"/>
  </si>
  <si>
    <t>1250ul 滤芯吸头 赛默飞款，袋装，无酶，500支/包，10包/箱</t>
    <phoneticPr fontId="35" type="noConversion"/>
  </si>
  <si>
    <t>10ul Cartridge Tips, Clear, Sterile and Enzyme-Free, 96 Tips/Box, 10 Boxes/Inner, 50 Boxes/Carton</t>
    <phoneticPr fontId="35" type="noConversion"/>
  </si>
  <si>
    <t>10ul 盒装滤芯吸头，透明，无菌无酶，96支/盒 ,10盒/内盒，50盒/箱</t>
    <phoneticPr fontId="35" type="noConversion"/>
  </si>
  <si>
    <t>10ul Cartridge Extended Tips, Clear, Sterile and Enzyme-Free, 96 Tubes/Box, 10 Boxes/Inner, 50 Boxes/Case</t>
    <phoneticPr fontId="35" type="noConversion"/>
  </si>
  <si>
    <t>10ul 盒装滤芯加长吸头，透明，无菌无酶，96支/盒 ,10盒/内盒，50盒/箱</t>
    <phoneticPr fontId="35" type="noConversion"/>
  </si>
  <si>
    <t>6108011-1</t>
  </si>
  <si>
    <t>10ul Extended Cartridge Cartridge Tips, Thermo Fisher, Clear, Sterile Enzyme-Free, 96/box, 10/box, 50/case</t>
    <phoneticPr fontId="35" type="noConversion"/>
  </si>
  <si>
    <t>10ul 盒装滤芯加长吸头，赛默飞款，透明，无菌无酶，96支/盒 ,10盒/内盒，50盒/箱</t>
    <phoneticPr fontId="35" type="noConversion"/>
  </si>
  <si>
    <t>20ul Cartridge Tips, Clear, Sterile Enzyme-Free, 96 Tubes/Box, 10 Boxes/Inner, 50 Boxes/Carton</t>
    <phoneticPr fontId="35" type="noConversion"/>
  </si>
  <si>
    <t>20ul 盒装滤芯吸头，透明，无菌无酶，96支/盒 , 10盒/内盒，50盒/箱</t>
    <phoneticPr fontId="35" type="noConversion"/>
  </si>
  <si>
    <t>50ul Cartridge Tips, Clear, Sterile Enzyme-Free, 96 Tubes/Box, 10 Boxes/Inner, 50 Boxes/Case</t>
    <phoneticPr fontId="35" type="noConversion"/>
  </si>
  <si>
    <t>50ul 盒装滤芯吸头，透明，无菌无酶，96支/盒 , 10盒/内盒，50盒/箱</t>
    <phoneticPr fontId="35" type="noConversion"/>
  </si>
  <si>
    <t>100ul Cartridge Tips, Clear, Sterile Enzyme-Free, 96 Tips/Box, 10 Boxes/Inner, 50 Boxes/Case</t>
    <phoneticPr fontId="35" type="noConversion"/>
  </si>
  <si>
    <t>100ul 盒装滤芯吸头，透明，无菌无酶，96支/盒 , 10盒/内盒，50盒/箱</t>
    <phoneticPr fontId="35" type="noConversion"/>
  </si>
  <si>
    <t>200ul Cartridge Tips, Clear, Sterile and Enzyme-Free, 96 Tubes/Box, 10 Boxes/Inner, 50 Boxes/Carton</t>
    <phoneticPr fontId="35" type="noConversion"/>
  </si>
  <si>
    <t>200ul 盒装滤芯吸头，透明，无菌无酶，96支/盒 , 10盒/内盒，50盒/箱</t>
    <phoneticPr fontId="35" type="noConversion"/>
  </si>
  <si>
    <t>6113200-1</t>
  </si>
  <si>
    <t>200ul Cartridge Tips, 91mm Extended, Clear, Sterile and Enzyme-Free, 96 Tubes/Box, 6 Boxes/Inner, 30 Boxes/Case</t>
    <phoneticPr fontId="35" type="noConversion"/>
  </si>
  <si>
    <t>200ul 盒装滤芯吸头，91mm加长款，透明，无菌无酶，96支/盒 ,6盒/内盒，30盒/箱</t>
    <phoneticPr fontId="35" type="noConversion"/>
  </si>
  <si>
    <t>300ul Cartridge Tips, Clear, Sterile and Enzyme-Free, 96 Tubes/Box, 8 Boxes/Inner, 40 Boxes/Carton</t>
    <phoneticPr fontId="35" type="noConversion"/>
  </si>
  <si>
    <t>300ul 盒装滤芯吸头，透明，无菌无酶，96支/盒 , 8盒/内盒，40盒/箱</t>
    <phoneticPr fontId="35" type="noConversion"/>
  </si>
  <si>
    <t>1000ul Cartridge Tips, Clear, Sterile and Enzyme-Free, 96 Tubes/Box, 6 Boxes/Inner, 30 Boxes/Carton</t>
    <phoneticPr fontId="35" type="noConversion"/>
  </si>
  <si>
    <t>1000ul 盒装滤芯吸头，透明，无菌无酶，96支/盒 ,6盒/内盒， 30盒/箱</t>
    <phoneticPr fontId="35" type="noConversion"/>
  </si>
  <si>
    <t>1250ul Cartridge Tips, Clear, Sterile and Enzyme-Free, 96 Tubes/Box, 6 Boxes/Inner, 30 Boxes/Carton</t>
    <phoneticPr fontId="35" type="noConversion"/>
  </si>
  <si>
    <t>1250ul 盒装滤芯吸头，透明，无菌无酶，96支/盒 ,6盒/内盒， 30盒/箱</t>
    <phoneticPr fontId="35" type="noConversion"/>
  </si>
  <si>
    <t>6118250-1</t>
  </si>
  <si>
    <t>10ul Cartridge Tips, Clear, Low Adsorption, Sterile and Enzyme-Free, 96 Tips/Box, 10 Boxes/Inner, 50 Boxes/Carton</t>
    <phoneticPr fontId="35" type="noConversion"/>
  </si>
  <si>
    <t>10ul 盒装滤芯吸头，透明，低吸附，无菌无酶，96支/盒 , 10盒/内盒，50盒/箱</t>
    <phoneticPr fontId="35" type="noConversion"/>
  </si>
  <si>
    <t>10ul Cartridge Extended Tips, Clear, Low Adsorption, Sterile and Enzyme-Free, 96 Tubes/Box, 10 Boxes/Inner, 50 Boxes/Carton</t>
    <phoneticPr fontId="35" type="noConversion"/>
  </si>
  <si>
    <t>10ul 盒装滤芯加长吸头，透明，低吸附，无菌无酶，96支/盒 ,10盒/内盒， 50盒/箱</t>
    <phoneticPr fontId="35" type="noConversion"/>
  </si>
  <si>
    <t>20ul Cartridge Long Tips, Clear, Low Adsorption, Sterile and Enzyme-free, 96 Tubes/Box, 10 Boxes/Inner Box, 50 Boxes/Carton</t>
    <phoneticPr fontId="35" type="noConversion"/>
  </si>
  <si>
    <t>20ul 盒装滤芯长吸头，透明，低吸附，无菌无酶，96支/盒 , 10盒/内盒，50盒/箱</t>
    <phoneticPr fontId="35" type="noConversion"/>
  </si>
  <si>
    <t>50ul Cartridge Long Tips, Clear, Low Adsorption, Sterile and Enzyme-Free, 96 Tubes/Box, 10 Boxes/Inner, 50 Boxes/Carton</t>
    <phoneticPr fontId="35" type="noConversion"/>
  </si>
  <si>
    <t>50ul 盒装滤芯长吸头，透明，低吸附，无菌无酶，96支/盒 , 10盒/内盒，50盒/箱</t>
    <phoneticPr fontId="35" type="noConversion"/>
  </si>
  <si>
    <t>100ul Cartridge Tips, Clear, Low Adsorption, Sterile and Enzyme-Free, 96 Tubes/Box, 10 Boxes/Inner, 50 Boxes/Carton</t>
    <phoneticPr fontId="35" type="noConversion"/>
  </si>
  <si>
    <t>100ul 盒装滤芯吸头，透明，低吸附，无菌无酶，96支/盒 , 10盒/内盒，50盒/箱</t>
    <phoneticPr fontId="35" type="noConversion"/>
  </si>
  <si>
    <t>200ul Cartridge Tips, Clear, Low Adsorption, Sterile and Enzyme-Free, 96 Tubes/Box, 10 Boxes/Inner, 50 Boxes/Carton</t>
    <phoneticPr fontId="35" type="noConversion"/>
  </si>
  <si>
    <t>200ul 盒装滤芯吸头，透明，低吸附，无菌无酶，96支/盒 , 10盒/内盒，50盒/箱</t>
    <phoneticPr fontId="35" type="noConversion"/>
  </si>
  <si>
    <t>250ul Cartridge Tips, Clear, Low Adsorption, Sterile and Enzyme-Free, 96 Tubes/Box, 8 Boxes/Inner, 40 Boxes/Carton</t>
    <phoneticPr fontId="35" type="noConversion"/>
  </si>
  <si>
    <t>250ul 盒装滤芯吸头，透明，低吸附，无菌无酶，96支/盒 , 8盒/内盒，40盒/箱</t>
    <phoneticPr fontId="35" type="noConversion"/>
  </si>
  <si>
    <t>1000ul Cartridge Tips, Clear, Low Adsorption, Sterile and Enzyme-free, 96 Tubes/Box, 6 Boxes/Inner, 30 Boxes/Carton</t>
    <phoneticPr fontId="35" type="noConversion"/>
  </si>
  <si>
    <t>1000ul 盒装滤芯吸头，透明，低吸附，无菌无酶，96支/盒 ,6盒/内盒， 30盒/箱</t>
    <phoneticPr fontId="35" type="noConversion"/>
  </si>
  <si>
    <t>1250ul Cartridge Tips, Clear, Low Adsorption, Sterile and Enzyme-Free, 96 Tubes/Box, 6 Boxes/Inner, 30 Boxes/Carton</t>
    <phoneticPr fontId="35" type="noConversion"/>
  </si>
  <si>
    <t>1250ul 盒装滤芯吸头，透明，低吸附，无菌无酶，96支/盒 ,6盒/内盒， 30盒/箱</t>
    <phoneticPr fontId="35" type="noConversion"/>
  </si>
  <si>
    <t>Rainin Tips, 20 ul, clear, enzyme-free, 500/pk, 20 pk/case</t>
    <phoneticPr fontId="35" type="noConversion"/>
  </si>
  <si>
    <t>瑞宁专用吸头，20微升，透明，无酶，500个/包，20包/箱</t>
    <phoneticPr fontId="35" type="noConversion"/>
  </si>
  <si>
    <t>Rainin Tips, 200 ul, clear, enzyme-free, 1000/pk, 10 pk/case</t>
    <phoneticPr fontId="35" type="noConversion"/>
  </si>
  <si>
    <t>瑞宁专用吸头，200微升，透明，无酶，1000个/包，10包/箱</t>
    <phoneticPr fontId="35" type="noConversion"/>
  </si>
  <si>
    <t>Rainin Tips, 300 ul, clear, enzyme-free, 1000/pk, 10 pk/case</t>
    <phoneticPr fontId="35" type="noConversion"/>
  </si>
  <si>
    <t>瑞宁专用吸头，300微升，透明，无酶，1000个/包，10包/箱</t>
    <phoneticPr fontId="35" type="noConversion"/>
  </si>
  <si>
    <t>Rainin Tips, 1000 ul, clear, enzyme-free, 1000/pk, 5 pk/case</t>
    <phoneticPr fontId="35" type="noConversion"/>
  </si>
  <si>
    <t>瑞宁专用吸头，1000微升，透明，无酶，1000个/包，5包/箱</t>
    <phoneticPr fontId="35" type="noConversion"/>
  </si>
  <si>
    <t>Rainin Tips, 1200 μL, clear, enzyme-free, 1000/pk, 5 pk/case</t>
    <phoneticPr fontId="35" type="noConversion"/>
  </si>
  <si>
    <t>瑞宁专用吸头，1200微升，透明，无酶，1000个/包，5包/箱</t>
    <phoneticPr fontId="35" type="noConversion"/>
  </si>
  <si>
    <t>Rainin Tips, 20 μL, clear, enzyme-free, stacks, 96 stacks, 10 stacks/box, 10 boxes/case</t>
    <phoneticPr fontId="35" type="noConversion"/>
  </si>
  <si>
    <t>瑞宁专用吸头，20微升，透明，无酶，叠装，96支/叠，10叠/盒，10盒/箱</t>
    <phoneticPr fontId="35" type="noConversion"/>
  </si>
  <si>
    <t>Rainin Specialty Tips, 200 μL, clear, enzyme-free, stacked, 96/stack, 10/stack, 10/box/case</t>
    <phoneticPr fontId="35" type="noConversion"/>
  </si>
  <si>
    <t>瑞宁专用吸头，200微升，透明，无酶，叠装，96支/叠，10叠/盒，10盒/箱</t>
    <phoneticPr fontId="35" type="noConversion"/>
  </si>
  <si>
    <t>Rainin Tips, 300 μL, clear, enzyme-free, stacked, 96/stack, 10/stack, 10-box/case</t>
    <phoneticPr fontId="35" type="noConversion"/>
  </si>
  <si>
    <t>瑞宁专用吸头，300微升，透明，无酶，叠装，96支/叠，10叠/盒，10盒/箱</t>
    <phoneticPr fontId="35" type="noConversion"/>
  </si>
  <si>
    <t>Rainin Specialty Tips, 1000 μL, clear, enzyme-free, stacks, 96/stack, 8-stack/box, 10-box/case</t>
    <phoneticPr fontId="35" type="noConversion"/>
  </si>
  <si>
    <t>瑞宁专用吸头，1000微升，透明，无酶，叠装，96支/叠，8叠/盒，10盒/箱</t>
    <phoneticPr fontId="35" type="noConversion"/>
  </si>
  <si>
    <t>Rainin Specialty Tips, 20 μL, clear, sterile and enzyme-free, 96 tubes/box, 10 boxes/box, 5 boxes/case</t>
    <phoneticPr fontId="35" type="noConversion"/>
  </si>
  <si>
    <t>瑞宁专用吸头，20微升，透明，无菌无酶，96支/盒，10盒/内盒，5内盒/箱</t>
    <phoneticPr fontId="35" type="noConversion"/>
  </si>
  <si>
    <t>Rainin Tips, 200 μL, clear, sterile and enzyme-free, 96 tubes/box, 10 boxes/box, 5 boxes/case</t>
    <phoneticPr fontId="35" type="noConversion"/>
  </si>
  <si>
    <t>瑞宁专用吸头，200微升，透明，无菌无酶，96支/盒，10盒/内盒，5内盒/箱</t>
    <phoneticPr fontId="35" type="noConversion"/>
  </si>
  <si>
    <t>Rainin Tips, 300 μL, clear, sterile and enzyme-free, 96 tubes/box, 10 boxes/box, 5 boxes/case</t>
    <phoneticPr fontId="35" type="noConversion"/>
  </si>
  <si>
    <t>瑞宁专用吸头，300微升，透明，无菌无酶，96支/盒，10盒/内盒，5内盒/箱</t>
    <phoneticPr fontId="35" type="noConversion"/>
  </si>
  <si>
    <t>Rainin Tips, 1000 μL, clear, sterile and enzyme-free, 96 tubes/box, 10 boxes/box, 5 boxes/case</t>
    <phoneticPr fontId="35" type="noConversion"/>
  </si>
  <si>
    <t>瑞宁专用吸头，1000微升，透明，无菌无酶，96支/盒，10盒/内盒，5内盒/箱</t>
    <phoneticPr fontId="35" type="noConversion"/>
  </si>
  <si>
    <t>Rainin Tips, 1200 μL, clear, sterile and enzyme-free, 96 tubes/box, 10 boxes/box, 5 boxes/case</t>
    <phoneticPr fontId="35" type="noConversion"/>
  </si>
  <si>
    <t>瑞宁专用吸头，1200微升，透明，无菌无酶，96支/盒，10盒/内盒，5内盒/箱</t>
    <phoneticPr fontId="35" type="noConversion"/>
  </si>
  <si>
    <t>Rainin Tips, 20 μL, clear, low adsorption, sterile, enzyme-free, 96 tubes/box, 10 boxes/box, 5 boxes/case</t>
    <phoneticPr fontId="35" type="noConversion"/>
  </si>
  <si>
    <t>瑞宁专用吸头，20微升，透明低吸附，无菌无酶，96支/盒，10盒/内盒，5内盒/箱</t>
    <phoneticPr fontId="35" type="noConversion"/>
  </si>
  <si>
    <t>Rainin special tips, 200 μl, clear and low adsorption, sterile and enzyme-free, 96 pcs/box, 10 boxes/box, 5 boxes/case</t>
    <phoneticPr fontId="35" type="noConversion"/>
  </si>
  <si>
    <t>瑞宁专用吸头，200微升，透明低吸附，无菌无酶，96支/盒，10盒/内盒，5内盒/箱</t>
    <phoneticPr fontId="35" type="noConversion"/>
  </si>
  <si>
    <t>Rainin special tips, 300 μl, clear, low adsorption, sterile and enzyme-free, 96 tubes/box, 10 boxes/box, 5 boxes/case</t>
    <phoneticPr fontId="35" type="noConversion"/>
  </si>
  <si>
    <t>瑞宁专用吸头，300微升，透明低吸附，无菌无酶，96支/盒，10盒/内盒，5内盒/箱</t>
    <phoneticPr fontId="35" type="noConversion"/>
  </si>
  <si>
    <t>Rainin special tips, 1000 μl, transparent and low adsorption, sterile and enzyme-free, 96 tubes/box, 10 boxes/box, 5 boxes/box</t>
    <phoneticPr fontId="35" type="noConversion"/>
  </si>
  <si>
    <t>瑞宁专用吸头，1000微升，透明低吸附，无菌无酶，96支/盒，10盒/内盒，5内盒/箱</t>
    <phoneticPr fontId="35" type="noConversion"/>
  </si>
  <si>
    <t>Rainin Tips, 1200 μL, clear, low adsorption, sterile, enzyme-free, 96 tubes/box, 10 boxes/box, 5 boxes/case</t>
    <phoneticPr fontId="35" type="noConversion"/>
  </si>
  <si>
    <t>瑞宁专用吸头，1200微升，透明低吸附，无菌无酶，96支/盒，10盒/内盒，5内盒/箱</t>
    <phoneticPr fontId="35" type="noConversion"/>
  </si>
  <si>
    <t>Rainin Specialty Filter Tips, 20 μL, clear, enzyme-free, 500/pk, 20 pacht/case</t>
    <phoneticPr fontId="35" type="noConversion"/>
  </si>
  <si>
    <t>瑞宁专用滤芯吸头，20微升，透明，无酶，500个/包，20包/箱</t>
    <phoneticPr fontId="35" type="noConversion"/>
  </si>
  <si>
    <t>Rainin Specialty Filter Tips, 200 μL, clear, enzyme-free, 1000/pk, 10 pk/case</t>
    <phoneticPr fontId="35" type="noConversion"/>
  </si>
  <si>
    <t>瑞宁专用滤芯吸头，200微升，透明，无酶，1000个/包，10包/箱</t>
    <phoneticPr fontId="35" type="noConversion"/>
  </si>
  <si>
    <t>Rainin Specialty Filter Tips, 300 μL, clear, enzyme-free, 1000/pk, 10 pk/case</t>
    <phoneticPr fontId="35" type="noConversion"/>
  </si>
  <si>
    <t>瑞宁专用滤芯吸头，300微升，透明，无酶，1000个/包，10包/箱</t>
    <phoneticPr fontId="35" type="noConversion"/>
  </si>
  <si>
    <t>Rainin Specialty Filter Tips, 1000 μL, clear, enzyme-free, 1000 pcs/pk, 5 packs/carton</t>
    <phoneticPr fontId="35" type="noConversion"/>
  </si>
  <si>
    <t>瑞宁专用滤芯吸头，1000微升，透明，无酶，1000个/包，5包/箱</t>
    <phoneticPr fontId="35" type="noConversion"/>
  </si>
  <si>
    <t>Rainin Specialty Filter Tips, 1200 μL, clear, enzyme-free, 1000/pk, 5 pk/case</t>
    <phoneticPr fontId="35" type="noConversion"/>
  </si>
  <si>
    <t>瑞宁专用滤芯吸头，1200微升，透明，无酶，1000个/包，5包/箱</t>
    <phoneticPr fontId="35" type="noConversion"/>
  </si>
  <si>
    <t>Rainin Specialty Filter Tips, 20 μL, clear, sterile enzyme-free, 96 tubes/box, 10 boxes/box, 5 boxes/case</t>
    <phoneticPr fontId="35" type="noConversion"/>
  </si>
  <si>
    <t>瑞宁专用滤芯吸头，20微升，透明，无菌无酶，96支/盒，10盒/内盒，5内盒/箱</t>
    <phoneticPr fontId="35" type="noConversion"/>
  </si>
  <si>
    <t>Rainin Specialty Filter Tips, 200 μL, clear, sterile and enzyme-free, 96 tubes/box, 10 boxes/box, 5 boxes/case</t>
    <phoneticPr fontId="35" type="noConversion"/>
  </si>
  <si>
    <t>瑞宁专用滤芯吸头，200微升，透明，无菌无酶，96支/盒，10盒/内盒，5内盒/箱</t>
    <phoneticPr fontId="35" type="noConversion"/>
  </si>
  <si>
    <t>Rainin Specialty Filter Tips, 300 μL, clear, sterile and enzyme-free, 96 tubes/box, 10 boxes/box, 5 boxes/case</t>
    <phoneticPr fontId="35" type="noConversion"/>
  </si>
  <si>
    <t>瑞宁专用滤芯吸头，300微升，透明，无菌无酶，96支/盒，10盒/内盒，5内盒/箱</t>
    <phoneticPr fontId="35" type="noConversion"/>
  </si>
  <si>
    <t>Rainin Specialty Filter Tips, 1000 μL, clear, sterile and enzyme-free, 96 tubes/box, 10 boxes/box, 5 boxes/case</t>
    <phoneticPr fontId="35" type="noConversion"/>
  </si>
  <si>
    <t>瑞宁专用滤芯吸头，1000微升，透明，无菌无酶，96支/盒，10盒/内盒，5内盒/箱</t>
    <phoneticPr fontId="35" type="noConversion"/>
  </si>
  <si>
    <t>Rainin Specialty Filter Tips, 1200 μL, clear, sterile and enzyme-free, 96 tubes/box, 10 boxes/box, 5 boxes/case</t>
    <phoneticPr fontId="35" type="noConversion"/>
  </si>
  <si>
    <t>瑞宁专用滤芯吸头，1200微升，透明，无菌无酶，96支/盒，10盒/内盒，5内盒/箱</t>
    <phoneticPr fontId="35" type="noConversion"/>
  </si>
  <si>
    <t>Rainin Filter Tips, 20 μL, clear, low adsorption, sterile and enzyme-free, 96 tubes/box, 10 boxes/box, 5 boxes/box</t>
    <phoneticPr fontId="35" type="noConversion"/>
  </si>
  <si>
    <t>瑞宁专用滤芯吸头，20微升，透明低吸附，无菌无酶，96支/盒，10盒/内盒，5内盒/箱</t>
    <phoneticPr fontId="35" type="noConversion"/>
  </si>
  <si>
    <t>Rainin Filter Tips, 200 μL, clear, low adsorption, sterile and enzyme-free, 96 tubes/box, 10 boxes/box, 5 boxes/case</t>
    <phoneticPr fontId="35" type="noConversion"/>
  </si>
  <si>
    <t>瑞宁专用滤芯吸头，200微升，透明低吸附，无菌无酶，96支/盒，10盒/内盒，5内盒/箱</t>
    <phoneticPr fontId="35" type="noConversion"/>
  </si>
  <si>
    <t>Rainin Specialty Filter Tips, 300 μL, Clear, Low Adsorption, Sterile and Enzyme-Free, 96 Tips/Box, 10 Boxes/Box, 5 Boxes/Case</t>
    <phoneticPr fontId="35" type="noConversion"/>
  </si>
  <si>
    <t>瑞宁专用滤芯吸头，300微升，透明低吸附，无菌无酶，96支/盒，10盒/内盒，5内盒/箱</t>
    <phoneticPr fontId="35" type="noConversion"/>
  </si>
  <si>
    <t>Rainin Specialty Filter Tips, 1000 μL, Clear, Low Adsorption, Sterile and Enzyme-Free, 96 Tubes/Box, 10 Boxes/Box, 5 Boxes/Carton</t>
    <phoneticPr fontId="35" type="noConversion"/>
  </si>
  <si>
    <t>瑞宁专用滤芯吸头，1000微升，透明低吸附，无菌无酶，96支/盒，10盒/内盒，5内盒/箱</t>
    <phoneticPr fontId="35" type="noConversion"/>
  </si>
  <si>
    <t>Rainin Filter Tips, 1200 μL, clear and low adsorption, sterile and enzyme-free, 96 tubes/box, 10 boxes/box, 5 boxes/case</t>
    <phoneticPr fontId="35" type="noConversion"/>
  </si>
  <si>
    <t>瑞宁专用滤芯吸头，1200微升，透明低吸附，无菌无酶，96支/盒，10盒/内盒，5内盒/箱</t>
    <phoneticPr fontId="35" type="noConversion"/>
  </si>
  <si>
    <t>PS material, 60mm, 10pcs/bag, 50bags/carton</t>
    <phoneticPr fontId="35" type="noConversion"/>
  </si>
  <si>
    <t>PS材质，60mm，10个/包，50包/箱</t>
    <phoneticPr fontId="35" type="noConversion"/>
  </si>
  <si>
    <t>PS material, 90mm, 14g, 10pcs/pack, 50bags/carton</t>
    <phoneticPr fontId="35" type="noConversion"/>
  </si>
  <si>
    <t>PS材质，90mm，14克，10个/包，50包/箱</t>
    <phoneticPr fontId="35" type="noConversion"/>
  </si>
  <si>
    <t>PS material, 150mm, 10pcs/bag, 20bags/carton</t>
    <phoneticPr fontId="35" type="noConversion"/>
  </si>
  <si>
    <t>PS材质，150mm，10个/包，20包/箱</t>
    <phoneticPr fontId="35" type="noConversion"/>
  </si>
  <si>
    <t>1ul, blue, sterile, 25 pcs/pack, 40 packs/carton</t>
    <phoneticPr fontId="35" type="noConversion"/>
  </si>
  <si>
    <t>1ul，蓝色，无菌，25支/包，40包/箱</t>
    <phoneticPr fontId="35" type="noConversion"/>
  </si>
  <si>
    <t>1ul, blue, sterile, individually packed, 500pcs/carton</t>
    <phoneticPr fontId="35" type="noConversion"/>
  </si>
  <si>
    <t>1ul，蓝色，无菌，独立包装，500支/箱</t>
    <phoneticPr fontId="35" type="noConversion"/>
  </si>
  <si>
    <t>10ul, orange, sterile, 25pcs/pack, 40bags/carton</t>
    <phoneticPr fontId="35" type="noConversion"/>
  </si>
  <si>
    <t>10ul，橙色，无菌，25支/包，40包/箱</t>
    <phoneticPr fontId="35" type="noConversion"/>
  </si>
  <si>
    <t>10ul, orange, sterile, individually packed, 500pcs/carton</t>
    <phoneticPr fontId="35" type="noConversion"/>
  </si>
  <si>
    <t>10ul，橙色，无菌，独立包装，500支/箱</t>
    <phoneticPr fontId="35" type="noConversion"/>
  </si>
  <si>
    <t>L-shaped, orange, sterile, individually packed, 500pcs/carton</t>
    <phoneticPr fontId="35" type="noConversion"/>
  </si>
  <si>
    <t>L型，橙色，无菌，独立包装，500支/箱</t>
    <phoneticPr fontId="35" type="noConversion"/>
  </si>
  <si>
    <t>L-shaped, orange, sterile, 10 pcs/pack, 50 packs/carton</t>
    <phoneticPr fontId="35" type="noConversion"/>
  </si>
  <si>
    <t>L型，橙色，无菌，10支/包，50包/箱</t>
    <phoneticPr fontId="35" type="noConversion"/>
  </si>
  <si>
    <t>125ml Triangle Shake Flask, Membrane Breathable Cap, Sterile, 1pc/pack, 24pcs/carton</t>
    <phoneticPr fontId="35" type="noConversion"/>
  </si>
  <si>
    <t>125ml 三角摇瓶，滤膜透气盖，无菌，1个/包，24个/箱</t>
    <phoneticPr fontId="35" type="noConversion"/>
  </si>
  <si>
    <t>250ml triangular shake flask, membrane vent cap, sterile, 1pcs/pack, 12pcs/carton</t>
    <phoneticPr fontId="35" type="noConversion"/>
  </si>
  <si>
    <t>250ml 三角摇瓶，滤膜透气盖，无菌，1个/包，12个/箱</t>
    <phoneticPr fontId="35" type="noConversion"/>
  </si>
  <si>
    <t>500ml triangular shake flask, filter membrane breathable cap, sterile, 1pcs/pack, 12pcs/carton</t>
    <phoneticPr fontId="35" type="noConversion"/>
  </si>
  <si>
    <t>500ml 三角摇瓶，滤膜透气盖，无菌，1个/包，12个/箱</t>
    <phoneticPr fontId="35" type="noConversion"/>
  </si>
  <si>
    <t>1000ml triangular shake flask, membrane breathable cap, sterile, 1pc/pack, 6pcs/carton</t>
    <phoneticPr fontId="35" type="noConversion"/>
  </si>
  <si>
    <t>1000ml 三角摇瓶，滤膜透气盖，无菌，1个/包，6个/箱</t>
    <phoneticPr fontId="35" type="noConversion"/>
  </si>
  <si>
    <t>2.8L Triangle Shake Flask, Membrane Breathable Cap, Sterile, 1pc/pk, 6pcs/carton</t>
    <phoneticPr fontId="35" type="noConversion"/>
  </si>
  <si>
    <t>2.8L  三角摇瓶，滤膜透气盖，无菌，1个/包，6个/箱</t>
    <phoneticPr fontId="35" type="noConversion"/>
  </si>
  <si>
    <t>5L Triangle Shake Flask, Membrane Vent Cap, Sterile, 1 Tube/Pack, 4 Bottles/Case</t>
    <phoneticPr fontId="35" type="noConversion"/>
  </si>
  <si>
    <t>5L 三角摇瓶，滤膜透气盖，无菌，1个/包，4个/箱</t>
    <phoneticPr fontId="35" type="noConversion"/>
  </si>
  <si>
    <t>Nitrile gloves, blue, size XS, 100pcs/box, 10boxes/carton</t>
    <phoneticPr fontId="35" type="noConversion"/>
  </si>
  <si>
    <t>丁腈手套，蓝色，XS号，100只/盒，10盒/箱</t>
    <phoneticPr fontId="35" type="noConversion"/>
  </si>
  <si>
    <t>Nitrile gloves, blue, size S, 100pcs/box, 10boxes/carton</t>
    <phoneticPr fontId="35" type="noConversion"/>
  </si>
  <si>
    <t>丁腈手套，蓝色，S号，100只/盒，10盒/箱</t>
    <phoneticPr fontId="35" type="noConversion"/>
  </si>
  <si>
    <t>Nitrile gloves, blue, size M, 100pcs/box, 10boxes/carton</t>
    <phoneticPr fontId="35" type="noConversion"/>
  </si>
  <si>
    <t>丁腈手套，蓝色，M号，100只/盒，10盒/箱</t>
    <phoneticPr fontId="35" type="noConversion"/>
  </si>
  <si>
    <t>Nitrile gloves, blue, size L, 100pcs/box, 10boxes/carton</t>
    <phoneticPr fontId="35" type="noConversion"/>
  </si>
  <si>
    <t>丁腈手套，蓝色，L号，100只/盒，10盒/箱</t>
    <phoneticPr fontId="35" type="noConversion"/>
  </si>
  <si>
    <t>Nitrile gloves, blue, XL, 100pcs/box, 10boxes/carton</t>
    <phoneticPr fontId="35" type="noConversion"/>
  </si>
  <si>
    <t>丁腈手套，蓝色，XL号，100只/盒，10盒/箱</t>
    <phoneticPr fontId="35" type="noConversion"/>
  </si>
  <si>
    <t>Latex gloves, natural, XS size, 100pcs/box, 10boxes/carton</t>
    <phoneticPr fontId="35" type="noConversion"/>
  </si>
  <si>
    <t>乳胶手套，本色，XS号，100只/盒，10盒/箱</t>
    <phoneticPr fontId="35" type="noConversion"/>
  </si>
  <si>
    <t>Latex gloves, natural, size S, 100pcs/box, 10boxes/carton</t>
    <phoneticPr fontId="35" type="noConversion"/>
  </si>
  <si>
    <t>乳胶手套，本色，S号，100只/盒，10盒/箱</t>
    <phoneticPr fontId="35" type="noConversion"/>
  </si>
  <si>
    <t>Latex gloves, natural, size M, 100pcs/box, 10boxes/carton</t>
    <phoneticPr fontId="35" type="noConversion"/>
  </si>
  <si>
    <t>乳胶手套，本色，M号，100只/盒，10盒/箱</t>
    <phoneticPr fontId="35" type="noConversion"/>
  </si>
  <si>
    <t>Latex gloves, natural, L size, 100pcs/box, 10boxes/carton</t>
    <phoneticPr fontId="35" type="noConversion"/>
  </si>
  <si>
    <t>乳胶手套，本色，L号，100只/盒，10盒/箱</t>
    <phoneticPr fontId="35" type="noConversion"/>
  </si>
  <si>
    <t>Latex gloves, natural, XL, 100pcs/box, 10boxes/carton</t>
    <phoneticPr fontId="35" type="noConversion"/>
  </si>
  <si>
    <t>乳胶手套，本色，XL号，100只/盒，10盒/箱</t>
    <phoneticPr fontId="35" type="noConversion"/>
  </si>
  <si>
    <t>1ml serological pipette, mouth stretch, sterilized, individual paper-plastic packaging, 50pcs/pack, 10 packs/carton</t>
    <phoneticPr fontId="35" type="noConversion"/>
  </si>
  <si>
    <t>1ml血清移液管，嘴部拉伸，灭菌，独立纸塑包装，50个/包，10包/箱</t>
    <phoneticPr fontId="35" type="noConversion"/>
  </si>
  <si>
    <t>2ml serological pipette, mouth stretch, sterilized, individual paper-plastic packaging, 50pcs/pack, 10 packs/carton</t>
    <phoneticPr fontId="35" type="noConversion"/>
  </si>
  <si>
    <t>2ml血清移液管，嘴部拉伸，灭菌，独立纸塑包装，50个/包，10包/箱</t>
  </si>
  <si>
    <t>5ml serological pipettes, mouth stretch, sterilized, individual paper-plastic packaging, 50 pcs/pack, 10 packs/carton</t>
    <phoneticPr fontId="35" type="noConversion"/>
  </si>
  <si>
    <t>5ml血清移液管，嘴部拉伸，灭菌，独立纸塑包装，50个/包，10包/箱</t>
    <phoneticPr fontId="35" type="noConversion"/>
  </si>
  <si>
    <t>10ml serological pipette, mouth welding, sterilization, individual paper-plastic packaging, 50pcs/pack, 8 packs/carton</t>
    <phoneticPr fontId="35" type="noConversion"/>
  </si>
  <si>
    <t>10ml血清移液管，嘴部焊接，灭菌，独立纸塑包装，50个/包，8包/箱</t>
    <phoneticPr fontId="35" type="noConversion"/>
  </si>
  <si>
    <t>25ml serological pipette, mouth welded, sterilized, individually paper-plastic packaging, 25pcs/pack, 8 packs/carton</t>
    <phoneticPr fontId="35" type="noConversion"/>
  </si>
  <si>
    <t>25ml血清移液管，嘴部焊接，灭菌，独立纸塑包装，25个/包，8包/箱</t>
    <phoneticPr fontId="35" type="noConversion"/>
  </si>
  <si>
    <t>50ml serological pipette, mouth welded, sterilized, individually paper-plastic packaging, 25pcs/pack, 4 packs/carton</t>
    <phoneticPr fontId="35" type="noConversion"/>
  </si>
  <si>
    <t>50ml血清移液管，嘴部焊接，灭菌，独立纸塑包装，25个/包，4包/箱</t>
    <phoneticPr fontId="35" type="noConversion"/>
  </si>
  <si>
    <t>100ml serological pipette, mouth welded, sterilized, individual paper-plastic packaging, 25pcs/pack, 4 packs/carton</t>
    <phoneticPr fontId="35" type="noConversion"/>
  </si>
  <si>
    <t>100ml血清移液管，嘴部焊接，灭菌，独立纸塑包装，25个/包，4包/箱</t>
    <phoneticPr fontId="35" type="noConversion"/>
  </si>
  <si>
    <t>1ml serological pipette, mouth stretch, sterilized, individually plastic-packed, 50pcs/pack, 10 packs/carton</t>
    <phoneticPr fontId="35" type="noConversion"/>
  </si>
  <si>
    <t>1ml血清移液管，嘴部拉伸，灭菌，独立塑塑包装，50个/包，10包/箱</t>
    <phoneticPr fontId="35" type="noConversion"/>
  </si>
  <si>
    <t>2ml serological pipettes, mouth stretch, sterilized, individually plastic-packed, 50pcs/pack, 10 packs/carton</t>
    <phoneticPr fontId="35" type="noConversion"/>
  </si>
  <si>
    <t>2ml血清移液管，嘴部拉伸，灭菌，独立塑塑包装，50个/包，10包/箱</t>
    <phoneticPr fontId="35" type="noConversion"/>
  </si>
  <si>
    <t>5ml serological pipette, mouth stretch, sterilized, individually plastic-packed, 50pcs/pack, 10 packs/carton</t>
    <phoneticPr fontId="35" type="noConversion"/>
  </si>
  <si>
    <t>5ml血清移液管，嘴部拉伸，灭菌，独立塑塑包装，50个/包，10包/箱</t>
    <phoneticPr fontId="35" type="noConversion"/>
  </si>
  <si>
    <t>10ml serological pipette, mouth stretch, sterilized, individually plastic packaging, 50pcs/pack, 8 packs/carton</t>
    <phoneticPr fontId="35" type="noConversion"/>
  </si>
  <si>
    <t>10ml血清移液管，嘴部拉伸，灭菌，独立塑塑包装，50个/包，8包/箱</t>
    <phoneticPr fontId="35" type="noConversion"/>
  </si>
  <si>
    <t>25ml serological pipette, mouth welding, sterilization, individually plastic packaging, 25pcs/pack, 8 packs/carton</t>
    <phoneticPr fontId="35" type="noConversion"/>
  </si>
  <si>
    <t>25ml血清移液管，嘴部焊接，灭菌，独立塑塑包装，25个/包，8包/箱</t>
    <phoneticPr fontId="35" type="noConversion"/>
  </si>
  <si>
    <t>50ml serological pipette, mouth welding, sterilization, individually plastic packaging, 25pcs/pack, 4 packs/carton</t>
    <phoneticPr fontId="35" type="noConversion"/>
  </si>
  <si>
    <t>50ml血清移液管，嘴部焊接，灭菌，独立塑塑包装，25个/包，4包/箱</t>
    <phoneticPr fontId="35" type="noConversion"/>
  </si>
  <si>
    <t>100ml serological pipette, mouth welded, sterilized, individually plastic-packed, 25pcs/pack, 4 packs/carton</t>
    <phoneticPr fontId="35" type="noConversion"/>
  </si>
  <si>
    <t>100ml血清移液管，嘴部焊接，灭菌，独立塑塑包装，25个/包，4包/箱</t>
    <phoneticPr fontId="35" type="noConversion"/>
  </si>
  <si>
    <t>40 μm, blue, individually wrapped, sterile enzyme-free, 100/pk</t>
    <phoneticPr fontId="35" type="noConversion"/>
  </si>
  <si>
    <r>
      <t>40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m，蓝色， 独立包装，无菌无酶，100个/包</t>
    </r>
    <phoneticPr fontId="35" type="noConversion"/>
  </si>
  <si>
    <t>70μm, white, individually wrapped, sterile and enzyme-free, 100 pcs/pk</t>
    <phoneticPr fontId="35" type="noConversion"/>
  </si>
  <si>
    <r>
      <t>70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白色，独立包装，无菌无酶，100个/包</t>
    </r>
    <phoneticPr fontId="35" type="noConversion"/>
  </si>
  <si>
    <t>100μm, yellow, individually packed, sterile and enzyme-free, 100 pcs/pk</t>
    <phoneticPr fontId="35" type="noConversion"/>
  </si>
  <si>
    <r>
      <t>100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黄色，独立包装，无菌无酶，100个/包</t>
    </r>
    <phoneticPr fontId="35" type="noConversion"/>
  </si>
  <si>
    <t>Cell culture dish, 35×10 mm, polystyrene, TC treated, sterilized, 20/pk, 25 pacht/ctn</t>
    <phoneticPr fontId="35" type="noConversion"/>
  </si>
  <si>
    <t>细胞培养皿，35×10mm，聚苯乙烯，TC处理，消毒，20个/包，25包/箱</t>
    <phoneticPr fontId="35" type="noConversion"/>
  </si>
  <si>
    <t>Cell culture dish, 60×15mm, polystyrene, TC treated, sterilized, 20/pk, 25 pacht/carton</t>
    <phoneticPr fontId="35" type="noConversion"/>
  </si>
  <si>
    <t>细胞培养皿，60×15mm，聚苯乙烯，TC处理，消毒，20个/包，25包/箱</t>
    <phoneticPr fontId="35" type="noConversion"/>
  </si>
  <si>
    <t>Cell culture dish, 100×20 mm, polystyrene, TC treated, sterilized, 10 pcs/pk, 30 pouch/carton</t>
    <phoneticPr fontId="35" type="noConversion"/>
  </si>
  <si>
    <t>细胞培养皿，100×20mm，聚苯乙烯，TC处理，消毒，10个/包，30包/箱</t>
    <phoneticPr fontId="35" type="noConversion"/>
  </si>
  <si>
    <t>6207035-1</t>
  </si>
  <si>
    <t>Cell culture dish, with grip ring, 35×10 mm, polystyrene, TC treated, sterilized, 20/pk, 25 pach/case</t>
    <phoneticPr fontId="35" type="noConversion"/>
  </si>
  <si>
    <t>细胞培养皿，带握环，35×10mm，聚苯乙烯，TC处理，消毒，20个/包，25包/箱</t>
    <phoneticPr fontId="35" type="noConversion"/>
  </si>
  <si>
    <t>6208060-1</t>
  </si>
  <si>
    <t>Cell culture dish, with grip ring, 60×15mm, polystyrene, TC treated, sterilized, 20/pk, 25 pk/case</t>
    <phoneticPr fontId="35" type="noConversion"/>
  </si>
  <si>
    <t>细胞培养皿，带握环，60×15mm，聚苯乙烯，TC处理，消毒，20个/包，25包/箱</t>
    <phoneticPr fontId="35" type="noConversion"/>
  </si>
  <si>
    <t>6209100-1</t>
  </si>
  <si>
    <t>Cell culture dish, with grip ring, 100×20 mm, polystyrene, TC treated, sterilized, 10/pk, 30 pk/case</t>
    <phoneticPr fontId="35" type="noConversion"/>
  </si>
  <si>
    <t>细胞培养皿，带握环，100×20mm，聚苯乙烯，TC处理，消毒，10个/包，30包/箱</t>
    <phoneticPr fontId="35" type="noConversion"/>
  </si>
  <si>
    <t>6210150-1</t>
  </si>
  <si>
    <t>Cell culture dish, with grip ring, 150*20mm, polystyrene, TC treated, sterilized, 5pcs/pack, 12bags/carton</t>
    <phoneticPr fontId="35" type="noConversion"/>
  </si>
  <si>
    <t>细胞培养皿，带握环，150*20mm，聚苯乙烯，TC处理，消毒，5个/包，12包/箱</t>
    <phoneticPr fontId="35" type="noConversion"/>
  </si>
  <si>
    <t>Cell culture dish, with gripper, 35×10mm, polystyrene, suspension culture, non-TC, sterilized, 10/pk, 50 pach/case</t>
    <phoneticPr fontId="35" type="noConversion"/>
  </si>
  <si>
    <t>细胞培养皿，带握环，35×10mm，聚苯乙烯，悬浮培养，非TC，消毒，10个/包，50包/箱</t>
    <phoneticPr fontId="35" type="noConversion"/>
  </si>
  <si>
    <t>Cell culture dish, with gripper, 60×15 mm, polystyrene, suspension culture, non-TC, sterilized, 10/pk, 50 pk/case</t>
    <phoneticPr fontId="35" type="noConversion"/>
  </si>
  <si>
    <t>细胞培养皿，带握环，60×15mm，聚苯乙烯，悬浮培养，非TC，消毒，10个/包，50包/箱</t>
    <phoneticPr fontId="35" type="noConversion"/>
  </si>
  <si>
    <t>Cell culture dish, with grip ring, 100×20 mm, polystyrene, suspension culture, non-TC, sterilized, 10/pk, 30 pk/case</t>
    <phoneticPr fontId="35" type="noConversion"/>
  </si>
  <si>
    <t>细胞培养皿，带握环，100×20mm，聚苯乙烯，悬浮培养，非TC，消毒，10个/包，30包/箱</t>
    <phoneticPr fontId="35" type="noConversion"/>
  </si>
  <si>
    <t>Cell culture dish, with grip ring, 150*20mm, polystyrene, suspension culture, non-TC, sterilized, 5 pcs/pack, 12 packs/carton</t>
    <phoneticPr fontId="35" type="noConversion"/>
  </si>
  <si>
    <t>细胞培养皿，带握环，150*20mm，聚苯乙烯，悬浮培养，非TC，消毒，5个/包，12包/箱</t>
    <phoneticPr fontId="35" type="noConversion"/>
  </si>
  <si>
    <t>35mm glass bottom dish hole diameter 15mm, surface treatment, sterilization, 10pcs/bag, 20 bags/carton</t>
    <phoneticPr fontId="35" type="noConversion"/>
  </si>
  <si>
    <t>35mm 玻底皿孔直径15mm，表面处理，消毒，10个/包，20包/箱</t>
    <phoneticPr fontId="35" type="noConversion"/>
  </si>
  <si>
    <t>35mm glass bottom dish hole diameter 20mm, surface treatment, sterilization, 10pcs/pack, 20bags/carton</t>
    <phoneticPr fontId="35" type="noConversion"/>
  </si>
  <si>
    <t>35mm 玻底皿孔直径20mm，表面处理，消毒，10个/包，20包/箱</t>
    <phoneticPr fontId="35" type="noConversion"/>
  </si>
  <si>
    <t>35mm glass bottom dish hole diameter 15mm, surface treatment, disinfection, blister individually packed, 20pcs/box, 10 boxes/carton</t>
    <phoneticPr fontId="35" type="noConversion"/>
  </si>
  <si>
    <t>35mm 玻底皿孔直径15mm，表面处理，消毒，吸塑独立包装，20个/盒，10盒/箱</t>
    <phoneticPr fontId="35" type="noConversion"/>
  </si>
  <si>
    <t>35mm glass bottom dish hole diameter 20mm, surface treatment, sterilization, blister individually packed, 20pcs/box, 10 boxes/carton</t>
    <phoneticPr fontId="35" type="noConversion"/>
  </si>
  <si>
    <t>35mm 玻底皿孔直径20mm，表面处理，消毒，吸塑独立包装，20个/盒，10盒/箱</t>
    <phoneticPr fontId="35" type="noConversion"/>
  </si>
  <si>
    <t>Cell culture flask, filter cap, polystyrene, 25 cm2, TC treated, sterilized, 12 pcs/pack, 25 packs/carton</t>
    <phoneticPr fontId="35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</si>
  <si>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，TC处理，消毒，12个/包，25包/箱</t>
    </r>
    <phoneticPr fontId="35" type="noConversion"/>
  </si>
  <si>
    <t>Cell culture flask, filter cap, polystyrene, 75 cm2, TC treated, sterilized, 5 pcs/pack, 18 packs/carton</t>
    <phoneticPr fontId="35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</si>
  <si>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，TC处理，消毒，5个/包，18包/箱</t>
    </r>
    <phoneticPr fontId="35" type="noConversion"/>
  </si>
  <si>
    <t>Cell culture flask, filter cap, polystyrene, 175 cm2, TC treated, sterilized, 5 pcs/pack, 10 packs/carton</t>
    <phoneticPr fontId="35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</si>
  <si>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5" type="noConversion"/>
  </si>
  <si>
    <t>Cell culture flask, filter cap, polystyrene, 225 cm2, TC treated, sterilized, 5 pcs/pack, 5 packs/case</t>
    <phoneticPr fontId="35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</si>
  <si>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5" type="noConversion"/>
  </si>
  <si>
    <t>Cell culture flasks, caps, polystyrene, 25 cm2, TC treated, sterilized, 10 pcs/pk, 20 sachets/carton</t>
    <phoneticPr fontId="35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</si>
  <si>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，TC处理，消毒，10个/包，20包/箱</t>
    </r>
    <phoneticPr fontId="35" type="noConversion"/>
  </si>
  <si>
    <t>Cell culture flask, sealed cap, polystyrene, 75 cm2, TC treated, sterilized, 5 pcs/pk, 20 pouch/carton</t>
    <phoneticPr fontId="35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</si>
  <si>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，TC处理，消毒，5个/包，20包/箱</t>
    </r>
    <phoneticPr fontId="35" type="noConversion"/>
  </si>
  <si>
    <t>Cell culture flasks, caps, polystyrene, 175 cm2, TC treated, sterilized, 5 pcs/pk, 10 pouches/carton</t>
    <phoneticPr fontId="35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</si>
  <si>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5" type="noConversion"/>
  </si>
  <si>
    <t>Cell culture flasks, sealed caps, polystyrene, 225 cm2, TC treated, sterilized, 5 pcs/pack/carton</t>
    <phoneticPr fontId="35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</si>
  <si>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5" type="noConversion"/>
  </si>
  <si>
    <t>Cell culture flasks, filter caps, polystyrene, 25 cm2, suspension culture, non-TC, 10 pcs/pk, 20 sachets/carton</t>
    <phoneticPr fontId="35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</si>
  <si>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5" type="noConversion"/>
  </si>
  <si>
    <t>Cell culture flasks, filter caps, polystyrene, 75 cm2, suspension culture, non-TC, 5 pcs/pk, 20 pouches/carton</t>
    <phoneticPr fontId="35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</si>
  <si>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5" type="noConversion"/>
  </si>
  <si>
    <t>Cell culture flasks, filter caps, polystyrene, 175 cm2, suspension culture, non-TC, 5 pcs/pack, 10 packs/carton</t>
    <phoneticPr fontId="35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</si>
  <si>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5" type="noConversion"/>
  </si>
  <si>
    <t>Cell culture flask, filter cap, polystyrene, 225 cm2, suspension culture, non-TC, 5 pcs/pack, 5 packs/case</t>
    <phoneticPr fontId="35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</si>
  <si>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5" type="noConversion"/>
  </si>
  <si>
    <t>Cell culture flasks, caps, polystyrene, 25 cm2, suspension culture, non-TC, 10/pk, 20 sachets/carton</t>
    <phoneticPr fontId="35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</si>
  <si>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5" type="noConversion"/>
  </si>
  <si>
    <t>Cell culture flasks, caps, polystyrene, 75 cm2, suspension culture, non-TC, 5 pcs/pk, 20 pachs/case</t>
    <phoneticPr fontId="35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</si>
  <si>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5" type="noConversion"/>
  </si>
  <si>
    <t>Cell culture flasks, caps, polystyrene, 175 cm2, suspension culture, non-TC, 5 pcs/pk, 10 sachets/carton</t>
    <phoneticPr fontId="35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</si>
  <si>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5" type="noConversion"/>
  </si>
  <si>
    <t>Cell culture flasks, caps, polystyrene, 225 cm2, suspension culture, non-TC, 5 pcs/pack, 5 packs/carton</t>
    <phoneticPr fontId="35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</si>
  <si>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5" type="noConversion"/>
  </si>
  <si>
    <t>Porous cell culture plates, polystyrene, 6-well, 85.4x127.6mm, TC treated, sterilized, individually blister-packed, 50 pcs/case</t>
    <phoneticPr fontId="35" type="noConversion"/>
  </si>
  <si>
    <t>多孔细胞培养板，聚苯乙烯，6孔，85.4x127.6mm，TC处理，消毒，独立吸塑包装，50个/箱</t>
    <phoneticPr fontId="35" type="noConversion"/>
  </si>
  <si>
    <t>Porous cell culture plates, polystyrene, 12-well, 85.4x127.6mm, TC treated, sterilized, individually blister-packed, 50 pcs/carton</t>
    <phoneticPr fontId="35" type="noConversion"/>
  </si>
  <si>
    <t>多孔细胞培养板，聚苯乙烯，12孔，85.4x127.6mm，TC处理，消毒，独立吸塑包装，50个/箱</t>
    <phoneticPr fontId="35" type="noConversion"/>
  </si>
  <si>
    <t>Porous cell culture plates, polystyrene, 24-well, 85.4x127.6mm, TC-treated, sterilized, individually blister-packed, 50 pcs/case</t>
    <phoneticPr fontId="35" type="noConversion"/>
  </si>
  <si>
    <t>多孔细胞培养板，聚苯乙烯，24孔，85.4x127.6mm，TC处理，消毒，独立吸塑包装，50个/箱</t>
    <phoneticPr fontId="35" type="noConversion"/>
  </si>
  <si>
    <t>Multi-well cell culture plates, polystyrene, 48-well, 85.4x127.6mm, TC treated, sterilized, individually blister-packed, 50 pcs/case</t>
    <phoneticPr fontId="35" type="noConversion"/>
  </si>
  <si>
    <t>多孔细胞培养板，聚苯乙烯，48孔，85.4x127.6mm，TC处理，消毒，独立吸塑包装，50个/箱</t>
    <phoneticPr fontId="35" type="noConversion"/>
  </si>
  <si>
    <t>Porous cell culture plates, polystyrene, 96-well, 85.4x127.6mm, TC-treated, sterilized, individually blister-packed, 50pcs/case</t>
    <phoneticPr fontId="35" type="noConversion"/>
  </si>
  <si>
    <t>多孔细胞培养板，聚苯乙烯，96孔，85.4x127.6mm，TC处理，消毒，独立吸塑包装，50个/箱</t>
    <phoneticPr fontId="35" type="noConversion"/>
  </si>
  <si>
    <t>Multi-well cell culture plates, polystyrene, 6-well, 85.4x127.6mm, suspension culture, non-TC, sterilized, individually blister-packed, 50 pcs/case</t>
    <phoneticPr fontId="35" type="noConversion"/>
  </si>
  <si>
    <t>多孔细胞培养板，聚苯乙烯，6孔，85.4x127.6mm，悬浮培养，非TC，消毒，独立吸塑包装，50个/箱</t>
    <phoneticPr fontId="35" type="noConversion"/>
  </si>
  <si>
    <t>Multi-well cell culture plates, polystyrene, 12-well, 85.4x127.6mm, suspension culture, non-TC, sterilized, individually blister-packed, 50 pcs/case</t>
    <phoneticPr fontId="35" type="noConversion"/>
  </si>
  <si>
    <t>多孔细胞培养板，聚苯乙烯，12孔，85.4x127.6mm，悬浮培养，非TC，消毒，独立吸塑包装，50个/箱</t>
    <phoneticPr fontId="35" type="noConversion"/>
  </si>
  <si>
    <t>Porous cell culture plates, polystyrene, 24-well, 85.4x127.6mm, suspension culture, non-TC, sterilized, individually blister-packed, 50 pcs/case</t>
    <phoneticPr fontId="35" type="noConversion"/>
  </si>
  <si>
    <t>多孔细胞培养板，聚苯乙烯，24孔，85.4x127.6mm，悬浮培养，非TC，消毒，独立吸塑包装，50个/箱</t>
    <phoneticPr fontId="35" type="noConversion"/>
  </si>
  <si>
    <t>Multi-well cell culture plates, polystyrene, 48-well, 85.4x127.6mm, suspension culture, non-TC, sterilized, individually blister packed, 50 pcs/case</t>
    <phoneticPr fontId="35" type="noConversion"/>
  </si>
  <si>
    <t>多孔细胞培养板，聚苯乙烯，48孔，85.4x127.6mm，悬浮培养，非TC，消毒，独立吸塑包装，50个/箱</t>
    <phoneticPr fontId="35" type="noConversion"/>
  </si>
  <si>
    <t>Multi-well cell culture plates, polystyrene, 96-well, 85.4x127.6mm, suspension culture, non-TC, sterilized, individually blister-packed, 50 pcs/case</t>
    <phoneticPr fontId="35" type="noConversion"/>
  </si>
  <si>
    <t>多孔细胞培养板，聚苯乙烯，96孔，85.4x127.6mm，悬浮培养，非TC，消毒，独立吸塑包装，50个/箱</t>
    <phoneticPr fontId="35" type="noConversion"/>
  </si>
  <si>
    <t>0.3ml, clear, 96-well flat bottom, non-removable plate, medium bond, 10 pcs/pk, 20 pach/carton</t>
    <phoneticPr fontId="35" type="noConversion"/>
  </si>
  <si>
    <t>0.3ml，透明，96孔平底，不可拆卸板，中结合力，10个/包，20包/箱</t>
    <phoneticPr fontId="35" type="noConversion"/>
  </si>
  <si>
    <t>0.3ml, clear, 96-well flat bottom, non-removable plate, high adhesion, 10pcs/pack, 20bags/carton</t>
    <phoneticPr fontId="35" type="noConversion"/>
  </si>
  <si>
    <t>0.3ml，透明，96孔平底，不可拆卸板，高结合力，10个/包，20包/箱</t>
    <phoneticPr fontId="35" type="noConversion"/>
  </si>
  <si>
    <t>0.3ml, white, 96-well flat bottom, non-removable plate, medium binding, 10 pcs/pk, 20 sachets/carton</t>
    <phoneticPr fontId="35" type="noConversion"/>
  </si>
  <si>
    <t>0.3ml，白色，96孔平底，不可拆卸板，中结合力，10个/包，20包/箱</t>
    <phoneticPr fontId="35" type="noConversion"/>
  </si>
  <si>
    <t>0.3ml, white, 96-well flat bottom, non-removable plate, high adhesion, 10pcs/pack, 20bags/carton</t>
    <phoneticPr fontId="35" type="noConversion"/>
  </si>
  <si>
    <t>0.3ml，白色，96孔平底，不可拆卸板，高结合力，10个/包，20包/箱</t>
    <phoneticPr fontId="35" type="noConversion"/>
  </si>
  <si>
    <t>0.3ml, black, 96-well flat bottom, non-removable plate, medium bond, 10/pk, 20 pk/carton</t>
    <phoneticPr fontId="35" type="noConversion"/>
  </si>
  <si>
    <t>0.3ml，黑色，96孔平底，不可拆卸板，中结合力，10个/包，20包/箱</t>
    <phoneticPr fontId="35" type="noConversion"/>
  </si>
  <si>
    <t>0.3ml, black, 96-well flat bottom, non-removable plate, high binding capacity, 10pcs/pack, 20bags/carton</t>
    <phoneticPr fontId="35" type="noConversion"/>
  </si>
  <si>
    <t>0.3ml，黑色，96孔平底，不可拆卸板，高结合力，10个/包，20包/箱</t>
    <phoneticPr fontId="35" type="noConversion"/>
  </si>
  <si>
    <t>0.4ml, clear, 96-well flat-bottom, removable, high binding, F8*12, enzyme-free, 10pcs/pack, 20bags/carton</t>
    <phoneticPr fontId="35" type="noConversion"/>
  </si>
  <si>
    <t>0.4ml，透明，96孔平底，可拆卸，高结合力，F8*12，无酶，10个/包，20包/箱</t>
    <phoneticPr fontId="35" type="noConversion"/>
  </si>
  <si>
    <t>0.5ml external spin cryovial, white cap, tolerance temperature: -196°C~121°C, two-color printing, enzyme-free, sterile, 50pcs/pack, 20bags/carton</t>
    <phoneticPr fontId="35" type="noConversion"/>
  </si>
  <si>
    <t>0.5ml 外旋冷冻管，白色盖，耐受温度：-196度~121度，双色印刷，无酶，无菌，50个/包, 20包/箱</t>
    <phoneticPr fontId="35" type="noConversion"/>
  </si>
  <si>
    <t>0.5ml external spin cryovial, red cap, tolerance temperature: -196°C~121°C, two-color printing, enzyme-free, sterile, 50pcs/pack, 20bags/carton</t>
    <phoneticPr fontId="35" type="noConversion"/>
  </si>
  <si>
    <t>0.5ml外旋冷冻管，红色盖，耐受温度：-196度~121度，双色印刷，无酶，无菌，50个/包, 20包/箱</t>
    <phoneticPr fontId="35" type="noConversion"/>
  </si>
  <si>
    <t>0.5ml external spin cryovial, green cap, resistance temperature: -196°C~121°C, two-color printing, enzyme-free, sterile, 50pcs/pack, 20bags/carton</t>
    <phoneticPr fontId="35" type="noConversion"/>
  </si>
  <si>
    <t>0.5ml外旋冷冻管，绿色盖，耐受温度：-196度~121度，双色印刷，无酶，无菌，50个/包, 20包/箱</t>
    <phoneticPr fontId="35" type="noConversion"/>
  </si>
  <si>
    <t>0.5ml externally rotated cryovial, blue cap, tolerance temperature: -196°C~121°C, two-color printing, enzyme-free, sterile, 50pcs/pack, 20bags/carton</t>
    <phoneticPr fontId="35" type="noConversion"/>
  </si>
  <si>
    <t>0.5ml 外旋冷冻管，蓝色盖，耐受温度：-196度~121度，双色印刷，无酶，无菌，50个/包, 20包/箱</t>
    <phoneticPr fontId="35" type="noConversion"/>
  </si>
  <si>
    <t>0.5ml external spin cryovial, yellow cap, tolerance temperature: -196°C~121°C, two-color printing, enzyme-free, sterile, 50pcs/pack, 20bags/carton</t>
    <phoneticPr fontId="35" type="noConversion"/>
  </si>
  <si>
    <t>0.5ml外旋冷冻管，黄色盖，耐受温度：-196度~121度，双色印刷，无酶，无菌，50个/包, 20包/箱</t>
    <phoneticPr fontId="35" type="noConversion"/>
  </si>
  <si>
    <t>0.5ml externally rotated cryovial, purple cap, tolerance temperature: -196°C~121°C, two-color printing, enzyme-free, sterile, 50pcs/pack, 20bags/carton</t>
    <phoneticPr fontId="35" type="noConversion"/>
  </si>
  <si>
    <t>0.5ml 外旋冷冻管，紫色盖，耐受温度：-196度~121度，双色印刷，无酶，无菌，50个/包, 20包/箱</t>
    <phoneticPr fontId="35" type="noConversion"/>
  </si>
  <si>
    <t>0.5ml external spin cryovial, orange cap, tolerance temperature: -196°C~121°C, two-color printing, enzyme-free, sterile, 50pcs/pack, 20bags/carton</t>
    <phoneticPr fontId="35" type="noConversion"/>
  </si>
  <si>
    <t>0.5ml外旋冷冻管，橙色盖，耐受温度：-196度~121度，双色印刷，无酶，无菌，50个/包, 20包/箱</t>
    <phoneticPr fontId="35" type="noConversion"/>
  </si>
  <si>
    <t>0.5ml externally rotated cryovial, only side code of the tube body, white cap, two-color printing, resistance temperature: -196 degrees ~ 121 degrees, enzyme-free, sterile, 50 pcs/pack, 20 packs/carton</t>
    <phoneticPr fontId="35" type="noConversion"/>
  </si>
  <si>
    <t>0.5ml 外旋冷冻管，管身唯一侧码，白色盖，双色印刷，耐受温度：-196度~121度，无酶，无菌，50个/包, 20包/箱</t>
    <phoneticPr fontId="35" type="noConversion"/>
  </si>
  <si>
    <t>0.5ml externally rotated cryovial, unique side code of the tube body, red cap, two-color printing, resistance temperature: -196 degrees ~ 121 degrees, enzyme-free, sterile, 50 pcs/pack, 20 packs/carton</t>
    <phoneticPr fontId="35" type="noConversion"/>
  </si>
  <si>
    <t>0.5ml外旋冷冻管，管身唯一侧码，红色盖，双色印刷，耐受温度：-196度~121度，无酶，无菌，50个/包, 20包/箱</t>
    <phoneticPr fontId="35" type="noConversion"/>
  </si>
  <si>
    <t>0.5ml externally rotated cryovial, unique side code of the tube body, green cover, two-color printing, resistance temperature: -196 degrees ~ 121 degrees, enzyme-free, sterile, 50pcs/pack, 20 packs/carton</t>
    <phoneticPr fontId="35" type="noConversion"/>
  </si>
  <si>
    <t>0.5ml外旋冷冻管，管身唯一侧码，绿色盖，双色印刷，耐受温度：-196度~121度，无酶，无菌，50个/包, 20包/箱</t>
    <phoneticPr fontId="35" type="noConversion"/>
  </si>
  <si>
    <t>0.5ml externally rotated cryovial, unique side code of the tube body, blue cap, two-color printing, resistance temperature: -196 degrees ~ 121 degrees, enzyme-free, sterile, 50pcs/pack, 20 packs/carton</t>
    <phoneticPr fontId="35" type="noConversion"/>
  </si>
  <si>
    <t>0.5ml 外旋冷冻管，管身唯一侧码，蓝色盖，双色印刷，耐受温度：-196度~121度，无酶，无菌，50个/包, 20包/箱</t>
    <phoneticPr fontId="35" type="noConversion"/>
  </si>
  <si>
    <t>0.5ml externally rotated cryovial, only side code of the tube body, yellow cap, two-color printing, resistance temperature: -196 degrees ~ 121 degrees, enzyme-free, sterile, 50 pcs/bag, 20 bags/carton</t>
    <phoneticPr fontId="35" type="noConversion"/>
  </si>
  <si>
    <t>0.5ml外旋冷冻管，管身唯一侧码，黄色盖，双色印刷，耐受温度：-196度~121度，无酶，无菌，50个/包, 20包/箱</t>
    <phoneticPr fontId="35" type="noConversion"/>
  </si>
  <si>
    <t>0.5ml externally rotated cryovial, unique side code of the tube body, purple cap, two-color printing, resistance temperature: -196°C~121°C, enzyme-free, sterile, 50pcs/pack, 20pcs/carton</t>
    <phoneticPr fontId="35" type="noConversion"/>
  </si>
  <si>
    <t>0.5ml 外旋冷冻管，管身唯一侧码，紫色盖，双色印刷，耐受温度：-196度~121度，无酶，无菌，50个/包, 20包/箱</t>
    <phoneticPr fontId="35" type="noConversion"/>
  </si>
  <si>
    <t>0.5ml external spin cryovial, unique side code of the tube body, orange cap, two-color printing, resistance temperature: -196 degrees ~ 121 degrees, enzyme-free, sterile, 50 pcs/pack, 20 packs/carton</t>
    <phoneticPr fontId="35" type="noConversion"/>
  </si>
  <si>
    <t>0.5ml外旋冷冻管，管身唯一侧码，橙色盖，双色印刷，耐受温度：-196度~121度，无酶，无菌，50个/包, 20包/箱</t>
    <phoneticPr fontId="35" type="noConversion"/>
  </si>
  <si>
    <t>1.0ml externally rotated cryovial, white cap, two-color printing, resistance temperature: -196°C~121°C, enzyme-free, sterile, 50pcs/pack, 20bags/carton</t>
    <phoneticPr fontId="35" type="noConversion"/>
  </si>
  <si>
    <t>1.0ml 外旋冷冻管，白色盖，双色印刷，耐受温度：-196度~121度，无酶，无菌，50个/包, 20包/箱</t>
    <phoneticPr fontId="35" type="noConversion"/>
  </si>
  <si>
    <t>1.0ml external spin cryovial, red cap, two-color printing, resistance temperature: -196°C~121°C, enzyme-free, sterile, 50pcs/pack, 20bags/carton</t>
    <phoneticPr fontId="35" type="noConversion"/>
  </si>
  <si>
    <t>1.0ml外旋冷冻管，红色盖，双色印刷，耐受温度：-196度~121度，无酶，无菌，50个/包, 20包/箱</t>
    <phoneticPr fontId="35" type="noConversion"/>
  </si>
  <si>
    <t>1.0ml externally rotated cryovial, green cap, two-color printing, resistance temperature: -196°C~121°C, enzyme-free, sterile, 50pcs/pack, 20bags/carton</t>
    <phoneticPr fontId="35" type="noConversion"/>
  </si>
  <si>
    <t>1.0ml外旋冷冻管，绿色盖，双色印刷，耐受温度：-196度~121度，无酶，无菌，50个/包, 20包/箱</t>
    <phoneticPr fontId="35" type="noConversion"/>
  </si>
  <si>
    <t>1.0ml external spin cryovial, blue cap, two-color printing, resistance temperature: -196°C~121°C, enzyme-free, sterile, 50pcs/pack, 20bags/carton</t>
    <phoneticPr fontId="35" type="noConversion"/>
  </si>
  <si>
    <t>1.0ml 外旋冷冻管，蓝色盖，双色印刷，耐受温度：-196度~121度，无酶，无菌，50个/包, 20包/箱</t>
    <phoneticPr fontId="35" type="noConversion"/>
  </si>
  <si>
    <t>1.0ml external spin cryovial, yellow cap, two-color printing, resistance temperature: -196°C~121°C, enzyme-free, sterile, 50pcs/pack, 20bags/carton</t>
    <phoneticPr fontId="35" type="noConversion"/>
  </si>
  <si>
    <t>1.0ml外旋冷冻管，黄色盖，双色印刷，耐受温度：-196度~121度，无酶，无菌，50个/包, 20包/箱</t>
    <phoneticPr fontId="35" type="noConversion"/>
  </si>
  <si>
    <t>1.0ml externally rotated cryovial, purple cap, two-color printing, resistance temperature: -196°C~121°C, enzyme-free, sterile, 50pcs/pack, 20bags/carton</t>
    <phoneticPr fontId="35" type="noConversion"/>
  </si>
  <si>
    <t>1.0ml 外旋冷冻管，紫色盖，双色印刷，耐受温度：-196度~121度，无酶，无菌，50个/包, 20包/箱</t>
    <phoneticPr fontId="35" type="noConversion"/>
  </si>
  <si>
    <t>1.0ml externally rotated cryovial, orange cap, two-color printing, resistance temperature: -196°C~121°C, enzyme-free, sterile, 50pcs/pack, 20bags/carton</t>
    <phoneticPr fontId="35" type="noConversion"/>
  </si>
  <si>
    <t>1.0ml外旋冷冻管，橙色盖，双色印刷，耐受温度：-196度~121度，无酶，无菌，50个/包, 20包/箱</t>
    <phoneticPr fontId="35" type="noConversion"/>
  </si>
  <si>
    <t>1.0ml externally rotated cryovial, only side code on the tube body, white cap, two-color printing, resistance temperature: -196 degrees ~ 121 degrees, enzyme-free, sterile, 50pcs/pack, 20 packs/carton</t>
    <phoneticPr fontId="35" type="noConversion"/>
  </si>
  <si>
    <t>1.0ml 外旋冷冻管，管身唯一侧码，白色盖，双色印刷，耐受温度：-196度~121度，无酶，无菌，50个/包, 20包/箱</t>
    <phoneticPr fontId="35" type="noConversion"/>
  </si>
  <si>
    <t>1.0ml externally rotated cryovial, unique side code of the tube body, red cap, two-color printing, resistance temperature: -196 degrees ~ 121 degrees, enzyme-free, sterile, 50 pcs/pack, 20 packs/carton</t>
    <phoneticPr fontId="35" type="noConversion"/>
  </si>
  <si>
    <t>1.0ml外旋冷冻管，管身唯一侧码，红色盖，双色印刷，耐受温度：-196度~121度，无酶，无菌，50个/包, 20包/箱</t>
    <phoneticPr fontId="35" type="noConversion"/>
  </si>
  <si>
    <t>1.0ml externally rotated cryovial, unique side code of the tube body, green cap, two-color printing, resistance temperature: -196 degrees ~ 121 degrees, enzyme-free, sterile, 50 pcs/pack, 20 bags/carton</t>
    <phoneticPr fontId="35" type="noConversion"/>
  </si>
  <si>
    <t>1.0ml外旋冷冻管，管身唯一侧码，绿色盖，双色印刷，耐受温度：-196度~121度，无酶，无菌，50个/包, 20包/箱</t>
    <phoneticPr fontId="35" type="noConversion"/>
  </si>
  <si>
    <t>1.0ml externally rotated cryovial, unique side code of the tube body, blue cap, two-color printing, resistance temperature: -196°C~121°C, enzyme-free, sterile, 50pcs/pack, 20bags/carton</t>
    <phoneticPr fontId="35" type="noConversion"/>
  </si>
  <si>
    <t>1.0ml 外旋冷冻管，管身唯一侧码，蓝色盖，双色印刷，耐受温度：-196度~121度，无酶，无菌，50个/包, 20包/箱</t>
    <phoneticPr fontId="35" type="noConversion"/>
  </si>
  <si>
    <t>1.0ml externally rotated cryovial, the only side code of the tube body, yellow cap, two-color printing, resistance temperature: -196 degrees ~ 121 degrees, enzyme-free, sterile, 50 pcs/pack, 20 packs/carton</t>
    <phoneticPr fontId="35" type="noConversion"/>
  </si>
  <si>
    <t>1.0ml外旋冷冻管，管身唯一侧码，黄色盖，双色印刷，耐受温度：-196度~121度，无酶，无菌，50个/包, 20包/箱</t>
    <phoneticPr fontId="35" type="noConversion"/>
  </si>
  <si>
    <t>1.0ml externally rotated cryovial, unique side code of the tube body, purple cap, two-color printing, resistance temperature: -196°C~121°C, enzyme-free, sterile, 50pcs/pack, 20bags/carton</t>
    <phoneticPr fontId="35" type="noConversion"/>
  </si>
  <si>
    <t>1.0ml 外旋冷冻管，管身唯一侧码，紫色盖，双色印刷，耐受温度：-196度~121度，无酶，无菌，50个/包, 20包/箱</t>
    <phoneticPr fontId="35" type="noConversion"/>
  </si>
  <si>
    <t>1.0ml externally rotated cryovial, only side code on the tube body, orange cap, two-color printing, resistance temperature: -196 degrees ~ 121 degrees, enzyme-free, sterile, 50 pcs/pack, 20 packs/carton</t>
    <phoneticPr fontId="35" type="noConversion"/>
  </si>
  <si>
    <t>1.0ml外旋冷冻管，管身唯一侧码，橙色盖，双色印刷，耐受温度：-196度~121度，无酶，无菌，50个/包, 20包/箱</t>
    <phoneticPr fontId="35" type="noConversion"/>
  </si>
  <si>
    <t>1.5ml externally rotated cryovial, white cap, two-color printing, resistance temperature: -196°C~121°C, enzyme-free, sterile, 50pcs/pack, 20bags/carton</t>
    <phoneticPr fontId="35" type="noConversion"/>
  </si>
  <si>
    <t>1.5ml 外旋冷冻管，白色盖，双色印刷，耐受温度：-196度~121度，无酶，无菌，50个/包, 20包/箱</t>
    <phoneticPr fontId="35" type="noConversion"/>
  </si>
  <si>
    <t>1.5ml externally rotated cryovial, red cap, two-color printing, resistance temperature: -196°C~121°C, enzyme-free, sterile, 50pcs/pack, 20bags/carton</t>
    <phoneticPr fontId="35" type="noConversion"/>
  </si>
  <si>
    <t>1.5ml外旋冷冻管，红色盖，双色印刷，耐受温度：-196度~121度，无酶，无菌，50个/包, 20包/箱</t>
    <phoneticPr fontId="35" type="noConversion"/>
  </si>
  <si>
    <t>1.5ml external spin cryovial, green cap, two-color printing, resistance temperature: -196°C~121°C, enzyme-free, sterile, 50pcs/pack, 20bags/carton</t>
    <phoneticPr fontId="35" type="noConversion"/>
  </si>
  <si>
    <t>1.5ml外旋冷冻管，绿色盖，双色印刷，耐受温度：-196度~121度，无酶，无菌，50个/包, 20包/箱</t>
    <phoneticPr fontId="35" type="noConversion"/>
  </si>
  <si>
    <t>1.5ml externally rotated cryovial, blue cap, two-color printing, resistance temperature: -196°C~121°C, enzyme-free, sterile, 50pcs/pack, 20bags/carton</t>
    <phoneticPr fontId="35" type="noConversion"/>
  </si>
  <si>
    <t>1.5ml 外旋冷冻管，蓝色盖，双色印刷，耐受温度：-196度~121度，无酶，无菌，50个/包, 20包/箱</t>
    <phoneticPr fontId="35" type="noConversion"/>
  </si>
  <si>
    <t>1.5ml externally rotated cryovial, yellow cap, two-color printing, resistance temperature: -196°C~121°C, enzyme-free, sterile, 50pcs/pack, 20bags/carton</t>
    <phoneticPr fontId="35" type="noConversion"/>
  </si>
  <si>
    <t>1.5ml外旋冷冻管，黄色盖，双色印刷，耐受温度：-196度~121度，无酶，无菌，50个/包, 20包/箱</t>
    <phoneticPr fontId="35" type="noConversion"/>
  </si>
  <si>
    <t>1.5ml externally rotated cryovial, purple cap, two-color printing, resistance temperature: -196°C~121°C, enzyme-free, sterile, 50pcs/pack, 20bags/carton</t>
    <phoneticPr fontId="35" type="noConversion"/>
  </si>
  <si>
    <t>1.5ml 外旋冷冻管，紫色盖，双色印刷，耐受温度：-196度~121度，无酶，无菌，50个/包, 20包/箱</t>
    <phoneticPr fontId="35" type="noConversion"/>
  </si>
  <si>
    <t>1.5ml externally rotated cryovial, orange cap, two-color printing, resistance temperature: -196°C~121°C, enzyme-free, sterile, 50pcs/pack, 20bags/carton</t>
    <phoneticPr fontId="35" type="noConversion"/>
  </si>
  <si>
    <t>1.5ml外旋冷冻管，橙色盖，双色印刷，耐受温度：-196度~121度，无酶，无菌，50个/包, 20包/箱</t>
    <phoneticPr fontId="35" type="noConversion"/>
  </si>
  <si>
    <t>1.5ml externally rotated cryovial, only side code on the tube body, white cap, two-color printing, resistance temperature: -196 degrees ~ 121 degrees, enzyme-free, sterile, 50 pcs/pack, 20 packs/carton</t>
    <phoneticPr fontId="35" type="noConversion"/>
  </si>
  <si>
    <t>1.5ml 外旋冷冻管，管身唯一侧码，白色盖，双色印刷，耐受温度：-196度~121度，无酶，无菌，50个/包, 20包/箱</t>
    <phoneticPr fontId="35" type="noConversion"/>
  </si>
  <si>
    <t>1.5ml externally rotated cryovial, unique side code of the tube body, red cap, two-color printing, resistance temperature: -196 degrees ~ 121 degrees, enzyme-free, sterile, 50 pcs/pack, 20 packs/carton</t>
    <phoneticPr fontId="35" type="noConversion"/>
  </si>
  <si>
    <t>1.5ml外旋冷冻管，管身唯一侧码，红色盖，双色印刷，耐受温度：-196度~121度，无酶，无菌，50个/包, 20包/箱</t>
    <phoneticPr fontId="35" type="noConversion"/>
  </si>
  <si>
    <t>1.5ml externally rotated cryovial, unique side code of the tube body, green cap, two-color printing, resistance temperature: -196 degrees ~ 121 degrees, enzyme-free, sterile, 50 pcs/pack, 20 packs/carton</t>
    <phoneticPr fontId="35" type="noConversion"/>
  </si>
  <si>
    <t>1.5ml外旋冷冻管，管身唯一侧码，绿色盖，双色印刷，耐受温度：-196度~121度，无酶，无菌，50个/包, 20包/箱</t>
    <phoneticPr fontId="35" type="noConversion"/>
  </si>
  <si>
    <t>1.5ml externally rotated cryovial, unique side code of the tube body, blue cap, two-color printing, resistance temperature: -196°C~121°C, enzyme-free, sterile, 50pcs/bag, 20 bags/carton</t>
    <phoneticPr fontId="35" type="noConversion"/>
  </si>
  <si>
    <t>1.5ml 外旋冷冻管，管身唯一侧码，蓝色盖，双色印刷，耐受温度：-196度~121度，无酶，无菌，50个/包, 20包/箱</t>
    <phoneticPr fontId="35" type="noConversion"/>
  </si>
  <si>
    <t>1.5ml externally rotated cryovial, only side code on the tube body, yellow cap, two-color printing, resistance temperature: -196 degrees ~ 121 degrees, enzyme-free, sterile, 50 pcs/pack, 20 packs/carton</t>
    <phoneticPr fontId="35" type="noConversion"/>
  </si>
  <si>
    <t>1.5ml外旋冷冻管，管身唯一侧码，黄色盖，双色印刷，耐受温度：-196度~121度，无酶，无菌，50个/包, 20包/箱</t>
    <phoneticPr fontId="35" type="noConversion"/>
  </si>
  <si>
    <t>1.5ml externally rotated cryovial, unique side code of the tube body, purple cap, two-color printing, resistance temperature: -196 degrees ~ 121 degrees, enzyme-free, sterile, 50pcs/pack, 20 bags/carton</t>
    <phoneticPr fontId="35" type="noConversion"/>
  </si>
  <si>
    <t>1.5ml 外旋冷冻管，管身唯一侧码，紫色盖，双色印刷，耐受温度：-196度~121度，无酶，无菌，50个/包, 20包/箱</t>
    <phoneticPr fontId="35" type="noConversion"/>
  </si>
  <si>
    <t>1.5ml externally rotated cryovial, unique side code of the tube body, orange cap, two-color printing, resistance temperature: -196°C~121°C, enzyme-free, sterile, 50pcs/pack, 20bags/carton</t>
    <phoneticPr fontId="35" type="noConversion"/>
  </si>
  <si>
    <t>1.5ml外旋冷冻管，管身唯一侧码，橙色盖，双色印刷，耐受温度：-196度~121度，无酶，无菌，50个/包, 20包/箱</t>
    <phoneticPr fontId="35" type="noConversion"/>
  </si>
  <si>
    <t>2.0ml external spin cryovial, scale 1.8ml, white cap, two-color printing, resistance temperature: -196 degrees ~ 121 degrees, enzyme-free, sterile, 50 pcs/pack, 20 packs/carton</t>
    <phoneticPr fontId="35" type="noConversion"/>
  </si>
  <si>
    <t>2.0ml 外旋冷冻管，刻度1.8ml，白色盖，双色印刷，耐受温度：-196度~121度，无酶，无菌，50个/包, 20包/箱</t>
    <phoneticPr fontId="35" type="noConversion"/>
  </si>
  <si>
    <t>2.0ml externally rotated cryovial, scale 1.8ml, red cap, two-color printing, resistance temperature: -196°C~121°C, enzyme-free, sterile, 50pcs/pack, 20 packs/carton</t>
    <phoneticPr fontId="35" type="noConversion"/>
  </si>
  <si>
    <t>2.0ml 外旋冷冻管，刻度1.8ml，红色盖，双色印刷，耐受温度：-196度~121度，无酶，无菌，50个/包, 20包/箱</t>
    <phoneticPr fontId="35" type="noConversion"/>
  </si>
  <si>
    <t>2.0ml externally rotated cryovial, scale 1.8ml, green cap, two-color printing, resistance temperature: -196°C~121°C, enzyme-free, sterile, 50pcs/pack, 20bags/carton</t>
    <phoneticPr fontId="35" type="noConversion"/>
  </si>
  <si>
    <t>2.0ml 外旋冷冻管，刻度1.8ml，绿色盖，双色印刷，耐受温度：-196度~121度，无酶，无菌，50个/包, 20包/箱</t>
    <phoneticPr fontId="35" type="noConversion"/>
  </si>
  <si>
    <t>2.0ml externally rotated cryovial, graduated 1.8ml, blue cap, two-color printing, resistance temperature: -196°C~121°C, enzyme-free, sterile, 50pcs/pack, 20bags/carton</t>
    <phoneticPr fontId="35" type="noConversion"/>
  </si>
  <si>
    <t>2.0ml 外旋冷冻管，刻度1.8ml，蓝色盖，双色印刷，耐受温度：-196度~121度，无酶，无菌，50个/包, 20包/箱</t>
    <phoneticPr fontId="35" type="noConversion"/>
  </si>
  <si>
    <t>2.0ml externally rotated cryovial, scale 1.8ml, yellow cap, two-color printing, resistance temperature: -196°C~121°C, enzyme-free, sterile, 50pcs/pack, 20pcs/carton</t>
    <phoneticPr fontId="35" type="noConversion"/>
  </si>
  <si>
    <t>2.0ml 外旋冷冻管，刻度1.8ml，黄色盖，双色印刷，耐受温度：-196度~121度，无酶，无菌，50个/包, 20包/箱</t>
    <phoneticPr fontId="35" type="noConversion"/>
  </si>
  <si>
    <t>2.0ml externally rotated cryovial, scale 1.8ml, purple cap, two-color printing, resistance temperature: -196°C~121°C, enzyme-free, sterile, 50pcs/pack, 20bags/carton</t>
    <phoneticPr fontId="35" type="noConversion"/>
  </si>
  <si>
    <t>2.0ml 外旋冷冻管，刻度1.8ml，紫色盖，双色印刷，耐受温度：-196度~121度，无酶，无菌，50个/包, 20包/箱</t>
    <phoneticPr fontId="35" type="noConversion"/>
  </si>
  <si>
    <t>2.0ml externally rotated cryovial, scale 1.8ml, orange cap, two-color printing, resistance temperature: -196°C~121°C, enzyme-free, sterile, 50pcs/pack, 20 packs/carton</t>
    <phoneticPr fontId="35" type="noConversion"/>
  </si>
  <si>
    <t>2.0ml 外旋冷冻管，刻度1.8ml，橙色盖，双色印刷，耐受温度：-196度~121度，无酶，无菌，50个/包, 20包/箱</t>
    <phoneticPr fontId="35" type="noConversion"/>
  </si>
  <si>
    <t>2.0ml externally rotated cryovial, scale 1.8ml, unique side code of tube body, white cap, two-color printing, resistance temperature: -196 degrees ~ 121 degrees, enzyme-free, sterile, 50 pcs/pack, 20 bags/carton</t>
    <phoneticPr fontId="35" type="noConversion"/>
  </si>
  <si>
    <t>2.0ml 外旋冷冻管，刻度1.8ml，管身唯一侧码，白色盖，双色印刷，耐受温度：-196度~121度，无酶，无菌，50个/包, 20包/箱</t>
    <phoneticPr fontId="35" type="noConversion"/>
  </si>
  <si>
    <t>2.0ml externally rotated cryovial, scale 1.8ml, unique side code of the tube body, red cap, two-color printing, resistance temperature: -196 degrees ~ 121 degrees, enzyme-free, sterile, 50 pcs/pack, 20 bags/carton</t>
    <phoneticPr fontId="35" type="noConversion"/>
  </si>
  <si>
    <t>2.0ml 外旋冷冻管，刻度1.8ml，管身唯一侧码，红色盖，双色印刷，耐受温度：-196度~121度，无酶，无菌，50个/包, 20包/箱</t>
    <phoneticPr fontId="35" type="noConversion"/>
  </si>
  <si>
    <t>2.0ml externally rotated cryovial, scale 1.8ml, unique side code of the tube body, green cap, two-color printing, resistance temperature: -196 degrees ~ 121 degrees, enzyme-free, sterile, 50 pcs/pack, 20 bags/carton</t>
    <phoneticPr fontId="35" type="noConversion"/>
  </si>
  <si>
    <t>2.0ml 外旋冷冻管，刻度1.8ml，管身唯一侧码，绿色盖，双色印刷，耐受温度：-196度~121度，无酶，无菌，50个/包, 20包/箱</t>
    <phoneticPr fontId="35" type="noConversion"/>
  </si>
  <si>
    <t>2.0ml externally rotated cryogenic tube, scale 1.8ml, unique side code of the tube body, blue cap, two-color printing, resistance temperature: -196 degrees ~ 121 degrees, enzyme-free, sterile, 50 pcs/pack, 20 packs/carton</t>
    <phoneticPr fontId="35" type="noConversion"/>
  </si>
  <si>
    <t>2.0ml 外旋冷冻管，刻度1.8ml，管身唯一侧码，蓝色盖，双色印刷，耐受温度：-196度~121度，无酶，无菌，50个/包, 20包/箱</t>
    <phoneticPr fontId="35" type="noConversion"/>
  </si>
  <si>
    <t>2.0ml externally rotated cryovial, scale 1.8ml, unique side code of the tube body, yellow cap, two-color printing, resistance temperature: -196 degrees ~ 121 degrees, enzyme-free, sterile, 50 pcs/pack, 20 packs/carton</t>
    <phoneticPr fontId="35" type="noConversion"/>
  </si>
  <si>
    <t>2.0ml 外旋冷冻管，刻度1.8ml，管身唯一侧码，黄色盖，双色印刷，耐受温度：-196度~121度，无酶，无菌，50个/包, 20包/箱</t>
    <phoneticPr fontId="35" type="noConversion"/>
  </si>
  <si>
    <t>2.0ml externally rotated cryovial, scale 1.8ml, unique side code of the tube body, purple cap, two-color printing, resistance temperature: -196°C~121°C, enzyme-free, sterile, 50pcs/pack, 20bags/carton</t>
    <phoneticPr fontId="35" type="noConversion"/>
  </si>
  <si>
    <t>2.0ml 外旋冷冻管，刻度1.8ml，管身唯一侧码，紫色盖，双色印刷，耐受温度：-196度~121度，无酶，无菌，50个/包, 20包/箱</t>
    <phoneticPr fontId="35" type="noConversion"/>
  </si>
  <si>
    <t>2.0ml externally rotated cryovial, scale 1.8ml, unique side code of the tube body, orange cap, two-color printing, resistance temperature: -196 degrees ~ 121 degrees, enzyme-free, sterile, 50 pcs/pack, 20 packs/carton</t>
    <phoneticPr fontId="35" type="noConversion"/>
  </si>
  <si>
    <t>2.0ml 外旋冷冻管，刻度1.8ml，管身唯一侧码，橙色盖，双色印刷，耐受温度：-196度~121度，无酶，无菌，50个/包, 20包/箱</t>
    <phoneticPr fontId="35" type="noConversion"/>
  </si>
  <si>
    <t>2.0ml externally rotated cryovial, scale 1.8ml, unique side code of the tube body, red cap, two-color printing, resistance temperature: -196 degrees ~ 121 degrees, enzyme-free, sterile, 50 pcs/pack, 20 packs/carton</t>
    <phoneticPr fontId="35" type="noConversion"/>
  </si>
  <si>
    <t>2.0ml internal rotation cryovial, scale 1.8ml, white cap, two-color printing, enzyme-free, sterile, tolerance temperature: -196°C~121°C, 50pcs/pack, 20bags/carton</t>
    <phoneticPr fontId="35" type="noConversion"/>
  </si>
  <si>
    <t>2.0ml 内旋冷冻管，刻度1.8ml，白色盖，双色印刷，无酶，无菌，耐受温度：-196度~121度，50个/包, 20包/箱</t>
    <phoneticPr fontId="35" type="noConversion"/>
  </si>
  <si>
    <t>2.0ml internal spin cryovial, scale 1.8ml, red cap, two-color printing, enzyme-free, sterile, tolerance temperature: -196°C~121°C, 50pcs/pack, 20bags/carton</t>
    <phoneticPr fontId="35" type="noConversion"/>
  </si>
  <si>
    <t>2.0ml 内旋冷冻管，刻度1.8ml，红色盖，双色印刷，无酶，无菌，耐受温度：-196度~121度，50个/包, 20包/箱</t>
    <phoneticPr fontId="35" type="noConversion"/>
  </si>
  <si>
    <t>2.0ml internal rotation cryovial, scale 1.8ml, green cap, two-color printing, enzyme-free, sterile, resistance temperature: -196°C~121°C, 50pcs/pack, 20bags/carton</t>
    <phoneticPr fontId="35" type="noConversion"/>
  </si>
  <si>
    <t>2.0ml 内旋冷冻管，刻度1.8ml，绿色盖，双色印刷，无酶，无菌，耐受温度：-196度~121度，50个/包, 20包/箱</t>
    <phoneticPr fontId="35" type="noConversion"/>
  </si>
  <si>
    <t>2.0ml internal rotation cryovial, scale 1.8ml, blue cap, two-color printing, enzyme-free, sterile, tolerance temperature: -196°C~121°C, 50pcs/pack, 20bags/carton</t>
    <phoneticPr fontId="35" type="noConversion"/>
  </si>
  <si>
    <t>2.0ml 内旋冷冻管，刻度1.8ml，蓝色盖，双色印刷，无酶，无菌，耐受温度：-196度~121度，50个/包, 20包/箱</t>
    <phoneticPr fontId="35" type="noConversion"/>
  </si>
  <si>
    <t>2.0ml internal rotation cryovial, scale 1.8ml, yellow cap, two-color printing, enzyme-free, sterile, tolerance temperature: -196°C~121°C, 50pcs/pack, 20bags/carton</t>
    <phoneticPr fontId="35" type="noConversion"/>
  </si>
  <si>
    <t>2.0ml 内旋冷冻管，刻度1.8ml，黄色盖，双色印刷，无酶，无菌，耐受温度：-196度~121度，50个/包, 20包/箱</t>
    <phoneticPr fontId="35" type="noConversion"/>
  </si>
  <si>
    <t>2.0ml internal spin cryovial, scale 1.8ml, purple cap, two-color printing, enzyme-free, sterile, resistance temperature: -196 degrees ~ 121 degrees, 50 pcs/pack, 20 bags/carton</t>
    <phoneticPr fontId="35" type="noConversion"/>
  </si>
  <si>
    <t>2.0ml 内旋冷冻管，刻度1.8ml，紫色盖，双色印刷，无酶，无菌，耐受温度：-196度~121度，50个/包, 20包/箱</t>
    <phoneticPr fontId="35" type="noConversion"/>
  </si>
  <si>
    <t>2.0ml internal rotation cryovial, scale 1.8ml, orange cap, two-color printing, enzyme-free, sterile, resistance temperature: -196°C~121°C, 50pcs/pack, 20bags/carton</t>
    <phoneticPr fontId="35" type="noConversion"/>
  </si>
  <si>
    <t>2.0ml 内旋冷冻管，刻度1.8ml，橙色盖，双色印刷，无酶，无菌，耐受温度：-196度~121度，50个/包, 20包/箱</t>
    <phoneticPr fontId="35" type="noConversion"/>
  </si>
  <si>
    <t>2.0ml internal rotation cryovial, scale 1.8ml, unique side code of the tube body, white cap, two-color printing, resistance temperature: -196 degrees ~ 121 degrees, enzyme-free, sterile, 50 pcs/pack, 20 packs/carton</t>
    <phoneticPr fontId="35" type="noConversion"/>
  </si>
  <si>
    <t>2.0ml 内旋冷冻管，刻度1.8ml，管身唯一侧码，白色盖，双色印刷，耐受温度：-196度~121度，无酶，无菌，50个/包, 20包/箱</t>
    <phoneticPr fontId="35" type="noConversion"/>
  </si>
  <si>
    <t>2.0ml internal rotation cryovial, scale 1.8ml, unique side code of the tube body, red cap, two-color printing, resistance temperature: -196 degrees ~ 121 degrees, enzyme-free, sterile, 50 pcs/pack, 20 bags/carton</t>
    <phoneticPr fontId="35" type="noConversion"/>
  </si>
  <si>
    <t>2.0ml 内旋冷冻管，刻度1.8ml，管身唯一侧码，红色盖，双色印刷，耐受温度：-196度~121度，无酶，无菌，50个/包, 20包/箱</t>
    <phoneticPr fontId="35" type="noConversion"/>
  </si>
  <si>
    <t>2.0ml internal rotation cryovial, scale 1.8ml, unique side code of the tube body, green cap, two-color printing, resistance temperature: -196 degrees ~ 121 degrees, enzyme-free, sterile, 50 pcs/pack, 20 bags/carton</t>
    <phoneticPr fontId="35" type="noConversion"/>
  </si>
  <si>
    <t>2.0ml 内旋冷冻管，刻度1.8ml，管身唯一侧码，绿色盖，双色印刷，耐受温度：-196度~121度，无酶，无菌，50个/包, 20包/箱</t>
    <phoneticPr fontId="35" type="noConversion"/>
  </si>
  <si>
    <t>2.0ml internal rotation cryovial, scale 1.8ml, unique side code of the tube body, blue cap, two-color printing, resistance temperature: -196 degrees ~ 121 degrees, enzyme-free, sterile, 50 pcs/pack, 20 bags/carton</t>
    <phoneticPr fontId="35" type="noConversion"/>
  </si>
  <si>
    <t>2.0ml 内旋冷冻管，刻度1.8ml，管身唯一侧码，蓝色盖，双色印刷，耐受温度：-196度~121度，无酶，无菌，50个/包, 20包/箱</t>
    <phoneticPr fontId="35" type="noConversion"/>
  </si>
  <si>
    <t>2.0ml internal rotation cryovial, scale 1.8ml, only side code of the tube body, yellow cap, two-color printing, resistance temperature: -196 degrees ~ 121 degrees, enzyme-free, sterile, 50 pcs/pack, 20 packs/carton</t>
    <phoneticPr fontId="35" type="noConversion"/>
  </si>
  <si>
    <t>2.0ml 内旋冷冻管，刻度1.8ml，管身唯一侧码，黄色盖，双色印刷，耐受温度：-196度~121度，无酶，无菌，50个/包, 20包/箱</t>
    <phoneticPr fontId="35" type="noConversion"/>
  </si>
  <si>
    <t>2.0ml internal rotation cryovial, scale 1.8ml, unique side code of the tube body, purple cap, two-color printing, resistance temperature: -196 degrees ~ 121 degrees, enzyme-free, sterile, 50 pcs/pack, 20 bags/carton</t>
    <phoneticPr fontId="35" type="noConversion"/>
  </si>
  <si>
    <t>2.0ml 内旋冷冻管，刻度1.8ml，管身唯一侧码，紫色盖，双色印刷，耐受温度：-196度~121度，无酶，无菌，50个/包, 20包/箱</t>
    <phoneticPr fontId="35" type="noConversion"/>
  </si>
  <si>
    <t>2.0ml internal rotation cryovial, scale 1.8ml, unique side code of the tube body, orange cap, two-color printing, resistance temperature: -196 degrees ~ 121 degrees, enzyme-free, sterile, 50 pcs/pack, 20 packs/carton</t>
    <phoneticPr fontId="35" type="noConversion"/>
  </si>
  <si>
    <t>2.0ml 内旋冷冻管，刻度1.8ml，管身唯一侧码，橙色盖，双色印刷，耐受温度：-196度~121度，无酶，无菌，50个/包, 20包/箱</t>
    <phoneticPr fontId="35" type="noConversion"/>
  </si>
  <si>
    <t>2.0ml internal spin cryovial, scale 1.8ml, white cap, with lid stopper, two-color printing, resistance temperature: -196°C~121°C, enzyme-free, sterile, 50pcs/pack, 20 bags/carton</t>
    <phoneticPr fontId="35" type="noConversion"/>
  </si>
  <si>
    <t>2.0ml 内旋冷冻管，刻度1.8ml，白色盖，带盖塞，双色印刷，耐受温度：-196度~121度，无酶，无菌，50个/包, 20包/箱</t>
    <phoneticPr fontId="35" type="noConversion"/>
  </si>
  <si>
    <t>2.0ml internal rotation cryovial, scale 1.8ml, red cap, with lid plug, two-color printing, resistance temperature: -196°C~121°C, enzyme-free, sterile, 50pcs/pack, 20bags/carton</t>
    <phoneticPr fontId="35" type="noConversion"/>
  </si>
  <si>
    <t>2.0ml 内旋冷冻管，刻度1.8ml，红色盖，带盖塞，双色印刷，耐受温度：-196度~121度，无酶，无菌，50个/包, 20包/箱</t>
    <phoneticPr fontId="35" type="noConversion"/>
  </si>
  <si>
    <t>2.0ml internal rotation cryovial, scale 1.8ml, green cap, with lid plug, two-color printing, resistance temperature: -196°C~121°C, enzyme-free, sterile, 50pcs/pack, 20bags/carton</t>
    <phoneticPr fontId="35" type="noConversion"/>
  </si>
  <si>
    <t>2.0ml 内旋冷冻管，刻度1.8ml，绿色盖，带盖塞，双色印刷，耐受温度：-196度~121度，无酶，无菌，50个/包, 20包/箱</t>
    <phoneticPr fontId="35" type="noConversion"/>
  </si>
  <si>
    <t>2.0ml internal spin cryovial, scale 1.8ml, blue cap, with lid stopper, two-color printing, resistance temperature: -196°C~121°C, enzyme-free, sterile, 50pcs/pack, 20bags/carton</t>
    <phoneticPr fontId="35" type="noConversion"/>
  </si>
  <si>
    <t>2.0ml 内旋冷冻管，刻度1.8ml，蓝色盖，带盖塞，双色印刷，耐受温度：-196度~121度，无酶，无菌，50个/包, 20包/箱</t>
    <phoneticPr fontId="35" type="noConversion"/>
  </si>
  <si>
    <t>2.0ml internal spin cryovial, scale 1.8ml, yellow cap, with lid plug, two-color printing, resistance temperature: -196°C~121°C, enzyme-free, sterile, 50pcs/pack, 20bags/carton</t>
    <phoneticPr fontId="35" type="noConversion"/>
  </si>
  <si>
    <t>2.0ml 内旋冷冻管，刻度1.8ml，黄色盖，带盖塞，双色印刷，耐受温度：-196度~121度，无酶，无菌，50个/包, 20包/箱</t>
    <phoneticPr fontId="35" type="noConversion"/>
  </si>
  <si>
    <t>2.0ml internal rotation cryovial, scale 1.8ml, purple cap, with lid stopper, two-color printing, resistance temperature: -196°C~121°C, enzyme-free, sterile, 50pcs/pack, 20bags/carton</t>
    <phoneticPr fontId="35" type="noConversion"/>
  </si>
  <si>
    <t>2.0ml 内旋冷冻管，刻度1.8ml，紫色盖，带盖塞，双色印刷，耐受温度：-196度~121度，无酶，无菌，50个/包, 20包/箱</t>
    <phoneticPr fontId="35" type="noConversion"/>
  </si>
  <si>
    <t>2.0ml internal rotation cryovial, graduated 1.8ml, orange cap, with lid plug, two-color printing, resistance temperature: -196°C~121°C, enzyme-free, sterile, 50pcs/pack, 20bags/carton</t>
    <phoneticPr fontId="35" type="noConversion"/>
  </si>
  <si>
    <t>2.0ml 内旋冷冻管，刻度1.8ml，橙色盖，带盖塞，双色印刷，耐受温度：-196度~121度，无酶，无菌，50个/包, 20包/箱</t>
    <phoneticPr fontId="35" type="noConversion"/>
  </si>
  <si>
    <t>2.0ml internal spin cryovial, only side code on the tube body, white cap, with lid plug, two-color printing, resistance temperature: -196 degrees Celsius ~ 121 degrees Celsius, tolerance temperature: -196 degrees Celsius ~ 121 degrees Celsius, enzyme-free, sterile, 50 pcs/pack, 20 bags/carton</t>
    <phoneticPr fontId="35" type="noConversion"/>
  </si>
  <si>
    <t>2.0ml 内旋冷冻管，管身唯一侧码，白色盖，带盖塞，双色印刷，耐受温度：-196度~121度，耐受温度：-196度~121度，无酶，无菌，50个/包, 20包/箱</t>
    <phoneticPr fontId="35" type="noConversion"/>
  </si>
  <si>
    <t>2.0ml internal rotation cryovial, scale 1.8ml, unique side code of the tube body, red cap, with lid plug, two-color printing, resistance temperature: -196 degrees ~ 121 degrees, enzyme-free, sterile, 50 pcs/pack, 20 packs/carton</t>
    <phoneticPr fontId="35" type="noConversion"/>
  </si>
  <si>
    <t>2.0ml 内旋冷冻管，刻度1.8ml，管身唯一侧码，红色盖，带盖塞，双色印刷，耐受温度：-196度~121度，无酶，无菌，50个/包, 20包/箱</t>
    <phoneticPr fontId="35" type="noConversion"/>
  </si>
  <si>
    <t>2.0ml internal spin cryovial, scale 1.8ml, unique side code of the tube body, green cap, with lid plug, two-color printing, resistance temperature: -196°C~121°C, enzyme-free, sterile, 50pcs/pack, 20bags/carton</t>
    <phoneticPr fontId="35" type="noConversion"/>
  </si>
  <si>
    <t>2.0ml 内旋冷冻管，刻度1.8ml，管身唯一侧码，绿色盖，带盖塞，双色印刷，耐受温度：-196度~121度，无酶，无菌，50个/包, 20包/箱</t>
    <phoneticPr fontId="35" type="noConversion"/>
  </si>
  <si>
    <t>2.0ml internal rotation cryovial, scale 1.8ml, unique side code of the tube body, blue cap, with lid plug, two-color printing, resistance temperature: -196 degrees ~ 121 degrees, enzyme-free, sterile, 50pcs/pack, 20 bags/carton</t>
    <phoneticPr fontId="35" type="noConversion"/>
  </si>
  <si>
    <t>2.0ml 内旋冷冻管，刻度1.8ml，管身唯一侧码，蓝色盖，带盖塞，双色印刷，耐受温度：-196度~121度，无酶，无菌，50个/包, 20包/箱</t>
    <phoneticPr fontId="35" type="noConversion"/>
  </si>
  <si>
    <t>2.0ml internal spin cryovial, scale 1.8ml, unique side code of the tube body, yellow cap, with lid plug, two-color printing, resistance temperature: -196 degrees ~ 121 degrees, enzyme-free, sterile, 50pcs/pack, 20 bags/carton</t>
    <phoneticPr fontId="35" type="noConversion"/>
  </si>
  <si>
    <t>2.0ml 内旋冷冻管，刻度1.8ml，管身唯一侧码，黄色盖，带盖塞，双色印刷，耐受温度：-196度~121度，无酶，无菌，50个/包, 20包/箱</t>
    <phoneticPr fontId="35" type="noConversion"/>
  </si>
  <si>
    <t>2.0ml internal spin cryovial, scale 1.8ml, unique side code of the tube body, purple cap, with lid plug, two-color printing, resistance temperature: -196 degrees ~ 121 degrees, enzyme-free, sterile, 50 pcs/pack, 20 bags/carton</t>
    <phoneticPr fontId="35" type="noConversion"/>
  </si>
  <si>
    <t>2.0ml 内旋冷冻管，刻度1.8ml，管身唯一侧码，紫色盖，带盖塞，双色印刷，耐受温度：-196度~121度，无酶，无菌，50个/包, 20包/箱</t>
    <phoneticPr fontId="35" type="noConversion"/>
  </si>
  <si>
    <t>2.0ml internal rotation cryovial, scale 1.8ml, unique side code of the tube body, orange cap, with lid plug, two-color printing, resistance temperature: -196 degrees ~ 121 degrees, enzyme-free, sterile, 50 pcs/pack, 20 bags/carton</t>
    <phoneticPr fontId="35" type="noConversion"/>
  </si>
  <si>
    <t>2.0ml 内旋冷冻管，刻度1.8ml，管身唯一侧码，橙色盖，带盖塞，双色印刷，耐受温度：-196度~121度，无酶，无菌，50个/包, 20包/箱</t>
    <phoneticPr fontId="35" type="noConversion"/>
  </si>
  <si>
    <t>5.0 Externally rotated cryovials, white automatic lid, withstand temperature: -196°C~121°C, enzyme-free, sterile, 50pcs/pack, 5bags/box, 4 boxes/carton</t>
    <phoneticPr fontId="35" type="noConversion"/>
  </si>
  <si>
    <t>5.0 外旋冷冻管，白色自动化盖，耐受温度：-196度~121度，无酶，无菌，50个/包, 5包/盒，4盒/箱</t>
    <phoneticPr fontId="35" type="noConversion"/>
  </si>
  <si>
    <t>5.0 Externally rotated cryovial, red automatic lid, resistance temperature: -196°C~121°C, enzyme-free, sterile, 50pcs/pack, 5bags/box, 4 boxes/carton</t>
    <phoneticPr fontId="35" type="noConversion"/>
  </si>
  <si>
    <t>5.0 外旋冷冻管，红色自动化盖，耐受温度：-196度~121度，无酶，无菌，50个/包, 5包/盒，4盒/箱</t>
    <phoneticPr fontId="35" type="noConversion"/>
  </si>
  <si>
    <t>5.0 Externally rotated cryovial, green automatic lid, withstand temperature: -196°C~121°C, enzyme-free, sterile, 50pcs/pack, 5bags/box, 4 boxes/carton</t>
    <phoneticPr fontId="35" type="noConversion"/>
  </si>
  <si>
    <t>5.0 外旋冷冻管，绿色自动化盖，耐受温度：-196度~121度，无酶，无菌，50个/包, 5包/盒，4盒/箱</t>
    <phoneticPr fontId="35" type="noConversion"/>
  </si>
  <si>
    <t>5.0 Externally rotated cryovial, blue automatic lid, resistance temperature: -196°C~121°C, enzyme-free, sterile, 50pcs/pack, 5bags/box, 4 boxes/carton</t>
    <phoneticPr fontId="35" type="noConversion"/>
  </si>
  <si>
    <t>5.0 外旋冷冻管，蓝色自动化盖，耐受温度：-196度~121度，无酶，无菌，50个/包, 5包/盒，4盒/箱</t>
    <phoneticPr fontId="35" type="noConversion"/>
  </si>
  <si>
    <t>5.0 Externally rotated cryovial, yellow automatic lid, resistance temperature: -196°C~121°C, enzyme-free, sterile, 50pcs/pack, 5bags/box, 4 boxes/carton</t>
    <phoneticPr fontId="35" type="noConversion"/>
  </si>
  <si>
    <t>5.0 外旋冷冻管，黄色自动化盖，耐受温度：-196度~121度，无酶，无菌，50个/包, 5包/盒，4盒/箱</t>
    <phoneticPr fontId="35" type="noConversion"/>
  </si>
  <si>
    <t>5.0 Externally rotated cryovial, purple automatic lid, resistance temperature: -196°C~121°C, enzyme-free, sterile, 50pcs/pack, 5bags/box, 4 boxes/carton</t>
    <phoneticPr fontId="35" type="noConversion"/>
  </si>
  <si>
    <t>5.0 外旋冷冻管，紫色自动化盖，耐受温度：-196度~121度，无酶，无菌，50个/包, 5包/盒，4盒/箱</t>
    <phoneticPr fontId="35" type="noConversion"/>
  </si>
  <si>
    <t>5.0 externally rotated cryovial, orange automatic lid, withstand temperature: -196°C~121°C, enzyme-free, sterile, 50pcs/pack, 5bags/box, 4 boxes/carton</t>
    <phoneticPr fontId="35" type="noConversion"/>
  </si>
  <si>
    <t>5.0 外旋冷冻管，橙色自动化盖，耐受温度：-196度~121度，无酶，无菌，50个/包, 5包/盒，4盒/箱</t>
    <phoneticPr fontId="35" type="noConversion"/>
  </si>
  <si>
    <t>5.0ml externally rotated cryovial, scale 4.5ml, unique side code of tube body, white cap, two-color printing, resistance temperature: -196°C~121°C, enzyme-free, sterile, 50pcs/pack, 20bags/carton</t>
    <phoneticPr fontId="35" type="noConversion"/>
  </si>
  <si>
    <t>5.0ml 外旋冷冻管，刻度4.5ml，管身唯一侧码，白色盖，双色印刷，耐受温度：-196度~121度，无酶，无菌，50个/包, 20包/箱</t>
    <phoneticPr fontId="35" type="noConversion"/>
  </si>
  <si>
    <t>5.0ml externally rotated cryovial, scale 4.5ml, unique side code of the tube body, red cap, two-color printing, resistance temperature: -196°C~121°C, enzyme-free, sterile, 50pcs/pack, 20bags/carton</t>
    <phoneticPr fontId="35" type="noConversion"/>
  </si>
  <si>
    <t>5.0ml 外旋冷冻管，刻度4.5ml，管身唯一侧码，红色盖，双色印刷，耐受温度：-196度~121度，无酶，无菌，50个/包, 20包/箱</t>
    <phoneticPr fontId="35" type="noConversion"/>
  </si>
  <si>
    <t>5.0ml externally rotated cryovial, scale 4.5ml, unique side code of the tube body, green cap, two-color printing, resistance temperature: -196 degrees ~ 121 degrees, enzyme-free, sterile, 50 pcs/pack, 20 bags/carton</t>
    <phoneticPr fontId="35" type="noConversion"/>
  </si>
  <si>
    <t>5.0ml 外旋冷冻管，刻度4.5ml，管身唯一侧码，绿色盖，双色印刷，耐受温度：-196度~121度，无酶，无菌，50个/包, 20包/箱</t>
    <phoneticPr fontId="35" type="noConversion"/>
  </si>
  <si>
    <t>5.0ml externally rotated cryovial, scale 4.5ml, unique side code of the tube body, blue cap, two-color printing, resistance temperature: -196 degrees ~ 121 degrees, enzyme-free, sterile, 50 pcs/pack, 20 bags/carton</t>
    <phoneticPr fontId="35" type="noConversion"/>
  </si>
  <si>
    <t>5.0ml 外旋冷冻管，刻度4.5ml，管身唯一侧码，蓝色盖，双色印刷，耐受温度：-196度~121度，无酶，无菌，50个/包, 20包/箱</t>
    <phoneticPr fontId="35" type="noConversion"/>
  </si>
  <si>
    <t>5.0ml external spin cryovial, scale 4.5ml, unique side code of tube body, yellow cap, two-color printing, resistance temperature: -196 degrees ~ 121 degrees, enzyme-free, sterile, 50 pcs/pack, 20 bags/carton</t>
    <phoneticPr fontId="35" type="noConversion"/>
  </si>
  <si>
    <t>5.0ml 外旋冷冻管，刻度4.5ml，管身唯一侧码，黄色盖，双色印刷，耐受温度：-196度~121度，无酶，无菌，50个/包, 20包/箱</t>
    <phoneticPr fontId="35" type="noConversion"/>
  </si>
  <si>
    <t>5.0ml externally rotated cryovial, scale 4.5ml, unique side code of the tube body, purple cap, two-color printing, resistance temperature: -196 degrees ~ 121 degrees, enzyme-free, sterile, 50 pcs/pack, 20 packs/carton</t>
    <phoneticPr fontId="35" type="noConversion"/>
  </si>
  <si>
    <t>5.0ml 外旋冷冻管，刻度4.5ml，管身唯一侧码，紫色盖，双色印刷，耐受温度：-196度~121度，无酶，无菌，50个/包, 20包/箱</t>
    <phoneticPr fontId="35" type="noConversion"/>
  </si>
  <si>
    <t>5.0ml externally rotated cryovial, scale 4.5ml, unique side code of the tube body, orange cap, two-color printing, resistance temperature: -196 degrees ~ 121 degrees, enzyme-free, sterile, 50 pcs/pack, 20 packs/carton</t>
    <phoneticPr fontId="35" type="noConversion"/>
  </si>
  <si>
    <t>5.0ml 外旋冷冻管，刻度4.5ml，管身唯一侧码，橙色盖，双色印刷，耐受温度：-196度~121度，无酶，无菌，50个/包, 20包/箱</t>
    <phoneticPr fontId="35" type="noConversion"/>
  </si>
  <si>
    <t>White lid plug, suitable for 1.8 internal rotation cryopreservation tube cap, withstand temperature: -196 degrees ~ 121 degrees, 200 pcs/bag, 10 bags/carton</t>
    <phoneticPr fontId="35" type="noConversion"/>
  </si>
  <si>
    <t>白色盖塞，适配1.8内旋冻存管盖，耐受温度：-196度~121度，200个/包，10包/箱</t>
    <phoneticPr fontId="35" type="noConversion"/>
  </si>
  <si>
    <t>Red lid plug, suitable for 1.8 internally screwed cryopreservation tube cap, withstand temperature: -196 degrees ~ 121 degrees, 200 pcs/bag, 10 bags/carton</t>
    <phoneticPr fontId="35" type="noConversion"/>
  </si>
  <si>
    <t>红色盖塞，适配1.8内旋冻存管盖，耐受温度：-196度~121度，200个/包，10包/箱</t>
    <phoneticPr fontId="35" type="noConversion"/>
  </si>
  <si>
    <t>Green lid plug, suitable for 1.8 internal rotation cryopreservation tube cap, withstand temperature: -196 degrees ~ 121 degrees, 200 pcs/bag, 10 bags/carton</t>
    <phoneticPr fontId="35" type="noConversion"/>
  </si>
  <si>
    <t>绿色盖塞，适配1.8内旋冻存管盖，耐受温度：-196度~121度，200个/包，10包/箱</t>
    <phoneticPr fontId="35" type="noConversion"/>
  </si>
  <si>
    <t>Blue lid plug, suitable for 1.8 internal rotation cryopreservation tube cap, withstand temperature: -196 degrees ~ 121 degrees, 200 pcs/bag, 10 bags/carton</t>
    <phoneticPr fontId="35" type="noConversion"/>
  </si>
  <si>
    <t>蓝色盖塞，适配1.8内旋冻存管盖，耐受温度：-196度~121度，200个/包，10包/箱</t>
    <phoneticPr fontId="35" type="noConversion"/>
  </si>
  <si>
    <t>Yellow lid plug, suitable for 1.8 internal rotation cryopreservation tube cap, withstand temperature: -196 degrees ~ 121 degrees, 200 pcs/bag, 10 bags/carton</t>
    <phoneticPr fontId="35" type="noConversion"/>
  </si>
  <si>
    <t>黄色盖塞，适配1.8内旋冻存管盖，耐受温度：-196度~121度，200个/包，10包/箱</t>
    <phoneticPr fontId="35" type="noConversion"/>
  </si>
  <si>
    <t>Purple lid plug, suitable for 1.8 internal rotation cryopreservation tube cap, withstand temperature: -196 degrees ~ 121 degrees, 200 pcs/bag, 10 bags/carton</t>
    <phoneticPr fontId="35" type="noConversion"/>
  </si>
  <si>
    <t>紫色盖塞，适配1.8内旋冻存管盖，耐受温度：-196度~121度，200个/包，10包/箱</t>
    <phoneticPr fontId="35" type="noConversion"/>
  </si>
  <si>
    <t>0.5ml externally rotated cryovial, white cap, enzyme-free, sterile, bottom QR code, tube body barcode + digital clear code, three codes in one, resistance temperature: -196 degrees ~ 121 degrees, 50 pieces/pack, 10 packs/box, 2 boxes/carton</t>
    <phoneticPr fontId="35" type="noConversion"/>
  </si>
  <si>
    <t>0.5ml 外旋冷冻管，白色盖，无酶，无菌，底部二维码，管身条形码+数字明码，三码合一，耐受温度：-196度~121度，50支/包，10包/盒，2盒/箱</t>
    <phoneticPr fontId="35" type="noConversion"/>
  </si>
  <si>
    <t>0.5ml external spin cryovial, red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</si>
  <si>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外旋冷冻管，红色盖，无酶，无菌，底部二维码，管身条形码+数字明码，三码合一，耐受温度：-196度~121度，50支/包，10包/盒，2盒/箱</t>
    <phoneticPr fontId="35" type="noConversion"/>
  </si>
  <si>
    <t>0.5ml external spin cryovial, green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</si>
  <si>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外旋冷冻管，绿色盖，无酶，无菌，底部二维码，管身条形码+数字明码，三码合一，耐受温度：-196度~121度，50支/包，10包/盒，2盒/箱</t>
    <phoneticPr fontId="35" type="noConversion"/>
  </si>
  <si>
    <t>0.5ml externally rotated cryovial, blue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</si>
  <si>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外旋冷冻管，蓝色盖，无酶，无菌，底部二维码，管身条形码+数字明码，三码合一，耐受温度：-196度~121度，50支/包，10包/盒，2盒/箱</t>
    <phoneticPr fontId="35" type="noConversion"/>
  </si>
  <si>
    <t>0.5ml externally rotated cryovial, yellow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</si>
  <si>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外旋冷冻管，黄色盖，无酶，无菌，底部二维码，管身条形码+数字明码，三码合一，耐受温度：-196度~121度，50支/包，10包/盒，2盒/箱</t>
    <phoneticPr fontId="35" type="noConversion"/>
  </si>
  <si>
    <t>0.5ml externally rotated cryovial, purple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</si>
  <si>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外旋冷冻管，紫色盖，无酶，无菌，底部二维码，管身条形码+数字明码，三码合一，耐受温度：-196度~121度，50支/包，10包/盒，2盒/箱</t>
    <phoneticPr fontId="35" type="noConversion"/>
  </si>
  <si>
    <t>0.5ml external rotation cryovial, orange cap, enzyme-free, sterile, bottom QR code, tube body barcode + digital clear code, three codes in one, resistance temperature: -196 degrees ~ 121 degrees, 50 pieces/pack, 10 packs/box, 2 boxes/carton</t>
    <phoneticPr fontId="35" type="noConversion"/>
  </si>
  <si>
    <t>0.5ml 外旋冷冻管，橙色盖，无酶，无菌，底部二维码，管身条形码+数字明码，三码合一，耐受温度：-196度~121度，50支/包，10包/盒，2盒/箱</t>
    <phoneticPr fontId="35" type="noConversion"/>
  </si>
  <si>
    <t>1.5ml externally rotated cryovial, white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</si>
  <si>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外旋冷冻管，白色盖，无酶，无菌，底部二维码，管身条形码+数字明码，三码合一，耐受温度：-196度~121度，50支/包，10包/盒，2盒/箱</t>
    <phoneticPr fontId="35" type="noConversion"/>
  </si>
  <si>
    <t>1.5ml externally rotated cryovial, red cap, enzyme-free, sterile, bottom QR code, tube barcode + digital clear code, three codes in one, withstand temperature: -196 degrees ~ 121 degrees, 50 pieces/pack, 10 packs/box, 2 boxes/carton</t>
    <phoneticPr fontId="35" type="noConversion"/>
  </si>
  <si>
    <t>1.5ml 外旋冷冻管，红色盖，无酶，无菌，底部二维码，管身条形码+数字明码，三码合一，耐受温度：-196度~121度，50支/包，10包/盒，2盒/箱</t>
    <phoneticPr fontId="35" type="noConversion"/>
  </si>
  <si>
    <t>1.5ml externally rotated cryovial, green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</si>
  <si>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外旋冷冻管，绿色盖，无酶，无菌，底部二维码，管身条形码+数字明码，三码合一，耐受温度：-196度~121度，50支/包，10包/盒，2盒/箱</t>
    <phoneticPr fontId="35" type="noConversion"/>
  </si>
  <si>
    <t>1.5ml externally rotated cryovial, blue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</si>
  <si>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外旋冷冻管，蓝色盖，无酶，无菌，底部二维码，管身条形码+数字明码，三码合一，耐受温度：-196度~121度，50支/包，10包/盒，2盒/箱</t>
    <phoneticPr fontId="35" type="noConversion"/>
  </si>
  <si>
    <t>1.5ml externally rotated cryovial, yellow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</si>
  <si>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外旋冷冻管，黄色盖，无酶，无菌，底部二维码，管身条形码+数字明码，三码合一，耐受温度：-196度~121度，50支/包，10包/盒，2盒/箱</t>
    <phoneticPr fontId="35" type="noConversion"/>
  </si>
  <si>
    <t>1.5ml externally rotated cryovial, purple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</si>
  <si>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外旋冷冻管，紫色盖，无酶，无菌，底部二维码，管身条形码+数字明码，三码合一，耐受温度：-196度~121度，50支/包，10包/盒，2盒/箱</t>
    <phoneticPr fontId="35" type="noConversion"/>
  </si>
  <si>
    <t>1.5ml externally rotated cryovial, orange cap, enzyme-free, sterile, bottom QR code, tube body barcode + digital clear code, three-in-one, withstand temperature: -196 degrees ~ 121 degrees, 50 pieces/pack, 10 packs/box, 2 boxes/carton</t>
    <phoneticPr fontId="35" type="noConversion"/>
  </si>
  <si>
    <t>1.5ml 外旋冷冻管，橙色盖，无酶，无菌，底部二维码，管身条形码+数字明码，三码合一，耐受温度：-196度~121度，50支/包，10包/盒，2盒/箱</t>
    <phoneticPr fontId="35" type="noConversion"/>
  </si>
  <si>
    <t>2.0ml externally rotated cryovial, scale 1.8ml, white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</si>
  <si>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外旋冷冻管，刻度1.8ml，白色盖，无酶，无菌，底部二维码，管身条形码+数字明码，三码合一，耐受温度：-196度~121度，50支/包，10包/盒，2盒/箱</t>
    <phoneticPr fontId="35" type="noConversion"/>
  </si>
  <si>
    <t>2.0ml externally rotated cryovial, scale 1.8ml, red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</si>
  <si>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外旋冷冻管，刻度1.8ml，红色盖，无酶，无菌，底部二维码，管身条形码+数字明码，三码合一，耐受温度：-196度~121度，50支/包，10包/盒，2盒/箱</t>
    <phoneticPr fontId="35" type="noConversion"/>
  </si>
  <si>
    <t>2.0ml externally rotated cryovial, scale 1.8ml, green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</si>
  <si>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外旋冷冻管，刻度1.8ml，绿色盖，无酶，无菌，底部二维码，管身条形码+数字明码，三码合一，耐受温度：-196度~121度，50支/包，10包/盒，2盒/箱</t>
    <phoneticPr fontId="35" type="noConversion"/>
  </si>
  <si>
    <t>2.0ml externally rotated cryovial, scale 1.8ml, blue cap, enzyme-free, sterile, bottom QR code, tube body barcode + digital clear code, three codes in one, withstand temperature: -196 degrees ~ 121 degrees, 50 pieces/pack, 10 packs/box, 2 boxes/box</t>
    <phoneticPr fontId="35" type="noConversion"/>
  </si>
  <si>
    <t>2.0ml 外旋冷冻管，刻度1.8ml，蓝色盖，无酶，无菌，底部二维码，管身条形码+数字明码，三码合一，耐受温度：-196度~121度，50支/包，10包/盒，2盒/箱</t>
    <phoneticPr fontId="35" type="noConversion"/>
  </si>
  <si>
    <t>2.0ml externally rotated cryovial, scale 1.8ml, yellow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</si>
  <si>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外旋冷冻管，刻度1.8ml，黄色盖，无酶，无菌，底部二维码，管身条形码+数字明码，三码合一，耐受温度：-196度~121度，50支/包，10包/盒，2盒/箱</t>
    <phoneticPr fontId="35" type="noConversion"/>
  </si>
  <si>
    <t>2.0ml externally rotated cryovial, scale 1.8ml, purple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</si>
  <si>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外旋冷冻管，刻度1.8ml，紫色盖，无酶，无菌，底部二维码，管身条形码+数字明码，三码合一，耐受温度：-196度~121度，50支/包，10包/盒，2盒/箱</t>
    <phoneticPr fontId="35" type="noConversion"/>
  </si>
  <si>
    <t>2.0ml externally rotated cryovial, scale 1.8ml, orange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</si>
  <si>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外旋冷冻管，刻度1.8ml，橙色盖，无酶，无菌，底部二维码，管身条形码+数字明码，三码合一，耐受温度：-196度~121度，50支/包，10包/盒，2盒/箱</t>
    <phoneticPr fontId="35" type="noConversion"/>
  </si>
  <si>
    <t>2.0ml internal rotation cryovial, scale 1.8ml, white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</si>
  <si>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内旋冷冻管，刻度1.8ml，白色盖，无酶，无菌，底部二维码，管身条形码+数字明码，三码合一，耐受温度：-196度~121度，50支/包，10包/盒，2盒/箱</t>
    <phoneticPr fontId="35" type="noConversion"/>
  </si>
  <si>
    <t>2.0ml internal rotation cryovial, scale 1.8ml, red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</si>
  <si>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内旋冷冻管，刻度1.8ml，红色盖，无酶，无菌，底部二维码，管身条形码+数字明码，三码合一，耐受温度：-196度~121度，50支/包，10包/盒，2盒/箱</t>
    <phoneticPr fontId="35" type="noConversion"/>
  </si>
  <si>
    <t>2.0ml internal rotation cryovial, scale 1.8ml, green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</si>
  <si>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内旋冷冻管，刻度1.8ml，绿色盖，无酶，无菌，底部二维码，管身条形码+数字明码，三码合一，耐受温度：-196度~121度，50支/包，10包/盒，2盒/箱</t>
    <phoneticPr fontId="35" type="noConversion"/>
  </si>
  <si>
    <t>2.0ml internal rotation cryovial, scale 1.8ml, blue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</si>
  <si>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内旋冷冻管，刻度1.8ml，蓝色盖，无酶，无菌，底部二维码，管身条形码+数字明码，三码合一，耐受温度：-196度~121度，50支/包，10包/盒，2盒/箱</t>
    <phoneticPr fontId="35" type="noConversion"/>
  </si>
  <si>
    <t>2.0ml internal rotation cryovial, scale 1.8ml, yellow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</si>
  <si>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内旋冷冻管，刻度1.8ml，黄色盖，无酶，无菌，底部二维码，管身条形码+数字明码，三码合一，耐受温度：-196度~121度，50支/包，10包/盒，2盒/箱</t>
    <phoneticPr fontId="35" type="noConversion"/>
  </si>
  <si>
    <t>2.0ml internal rotation cryovial, scale 1.8ml, purple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</si>
  <si>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内旋冷冻管，刻度1.8ml，紫色盖，无酶，无菌，底部二维码，管身条形码+数字明码，三码合一，耐受温度：-196度~121度，50支/包，10包/盒，2盒/箱</t>
    <phoneticPr fontId="35" type="noConversion"/>
  </si>
  <si>
    <t>2.0ml internal rotation cryovial, scale 1.8ml, orange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</si>
  <si>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内旋冷冻管，刻度1.8ml，橙色盖，无酶，无菌，底部二维码，管身条形码+数字明码，三码合一，耐受温度：-196度~121度，50支/包，10包/盒，2盒/箱</t>
    <phoneticPr fontId="35" type="noConversion"/>
  </si>
  <si>
    <t>2.0ml internal rotation cryovial, scale 1.8ml, white cap, with lid plug,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</si>
  <si>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内旋冷冻管，刻度1.8ml，白色盖，带盖塞，无酶，无菌，底部二维码，管身条形码+数字明码，三码合一，耐受温度：-196度~121度，50支/包，10包/盒，2盒/箱</t>
    <phoneticPr fontId="35" type="noConversion"/>
  </si>
  <si>
    <t>2.0ml internal rotation cryovial, scale 1.8ml, red cap, with lid plug,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</si>
  <si>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内旋冷冻管，刻度1.8ml，红色盖，带盖塞，无酶，无菌，底部二维码，管身条形码+数字明码，三码合一，耐受温度：-196度~121度，50支/包，10包/盒，2盒/箱</t>
    <phoneticPr fontId="35" type="noConversion"/>
  </si>
  <si>
    <t>2.0ml internal rotation cryovial, scale 1.8ml, green cap, with lid plug,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</si>
  <si>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内旋冷冻管，刻度1.8ml，绿色盖，带盖塞，无酶，无菌，底部二维码，管身条形码+数字明码，三码合一，耐受温度：-196度~121度，50支/包，10包/盒，2盒/箱</t>
    <phoneticPr fontId="35" type="noConversion"/>
  </si>
  <si>
    <t>2.0ml internal spin cryovial, scale 1.8ml, blue cap, with lid plug,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</si>
  <si>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内旋冷冻管，刻度1.8ml，蓝色盖，带盖塞，无酶，无菌，底部二维码，管身条形码+数字明码，三码合一，耐受温度：-196度~121度，50支/包，10包/盒，2盒/箱</t>
    <phoneticPr fontId="35" type="noConversion"/>
  </si>
  <si>
    <t>2.0ml internal rotation cryovial, scale 1.8ml, yellow cap, with lid plug,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</si>
  <si>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内旋冷冻管，刻度1.8ml，黄色盖，带盖塞，无酶，无菌，底部二维码，管身条形码+数字明码，三码合一，耐受温度：-196度~121度，50支/包，10包/盒，2盒/箱</t>
    <phoneticPr fontId="35" type="noConversion"/>
  </si>
  <si>
    <t>2.0ml internal rotation cryovial, scale 1.8ml, purple cap, with lid plug,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</si>
  <si>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内旋冷冻管，刻度1.8ml，紫色盖，带盖塞，无酶，无菌，底部二维码，管身条形码+数字明码，三码合一，耐受温度：-196度~121度，50支/包，10包/盒，2盒/箱</t>
    <phoneticPr fontId="35" type="noConversion"/>
  </si>
  <si>
    <t>2.0ml internal rotation cryovial, scale 1.8ml, orange cap, with lid plug, enzyme-free, sterile, bottom QR code, tube body barcode + digital clear code, three codes in one, withstand temperature: -196 degrees ~ 121 degrees, 50 pieces/pack, 10 packs/box, 2 boxes/carton</t>
    <phoneticPr fontId="35" type="noConversion"/>
  </si>
  <si>
    <t>2.0ml 内旋冷冻管，刻度1.8ml，橙色盖，带盖塞，无酶，无菌，底部二维码，管身条形码+数字明码，三码合一，耐受温度：-196度~121度，50支/包，10包/盒，2盒/箱</t>
    <phoneticPr fontId="35" type="noConversion"/>
  </si>
  <si>
    <t>0.5ml externally rotated cryovial, scale 1.8ml, white automatic cap, enzyme-free, sterile, bottom QR code, tube body barcode + digital clear code, three-in-one, withstand temperature: -196 degrees ~ 121 degrees, 50 pieces/pack, 10 packs/box, 2 boxes/carton</t>
    <phoneticPr fontId="35" type="noConversion"/>
  </si>
  <si>
    <t>0.5ml 外旋冷冻管，刻度1.8ml，白色自动化盖，无酶，无菌，底部二维码，管身条形码+数字明码，三码合一，耐受温度：-196度~121度，50支/包，10包/盒，2盒/箱</t>
    <phoneticPr fontId="35" type="noConversion"/>
  </si>
  <si>
    <t>0.5ml externally rotated cryovial, scale 1.8ml, red automatic cap, enzyme-free, sterile, bottom QR code, tube body barcode + digital clear code, three codes in one, withstand temperature: -196 degrees ~ 121 degrees, 50 pieces/pack, 10 packs/box, 2 boxes/box</t>
    <phoneticPr fontId="35" type="noConversion"/>
  </si>
  <si>
    <t>0.5ml 外旋冷冻管，刻度1.8ml，红色自动化盖，无酶，无菌，底部二维码，管身条形码+数字明码，三码合一，耐受温度：-196度~121度，50支/包，10包/盒，2盒/箱</t>
    <phoneticPr fontId="35" type="noConversion"/>
  </si>
  <si>
    <t>0.5ml externally rotated cryovial, scale 1.8ml, green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</si>
  <si>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外旋冷冻管，刻度1.8ml，绿色自动化盖，无酶，无菌，底部二维码，管身条形码+数字明码，三码合一，耐受温度：-196度~121度，50支/包，10包/盒，2盒/箱</t>
    <phoneticPr fontId="35" type="noConversion"/>
  </si>
  <si>
    <t>0.5ml externally rotated cryovial, scale 1.8ml, blue automatic cap, enzyme-free, sterile, bottom QR code, tube body barcode + digital clear code, three codes in one, withstand temperature: -196 degrees ~ 121 degrees, 50 pieces/pack, 10 packs/box, 2 boxes/box</t>
    <phoneticPr fontId="35" type="noConversion"/>
  </si>
  <si>
    <t>0.5ml 外旋冷冻管，刻度1.8ml，蓝色自动化盖，无酶，无菌，底部二维码，管身条形码+数字明码，三码合一，耐受温度：-196度~121度，50支/包，10包/盒，2盒/箱</t>
    <phoneticPr fontId="35" type="noConversion"/>
  </si>
  <si>
    <t>0.5ml externally rotated cryovial, scale 1.8ml, yellow automatic cap, enzyme-free, sterile, bottom QR code, tube body barcode + digital clear code, three codes in one, withstand temperature: -196 degrees ~ 121 degrees, 50 pieces/pack, 10 bags/box, 2 boxes/box</t>
    <phoneticPr fontId="35" type="noConversion"/>
  </si>
  <si>
    <t>0.5ml 外旋冷冻管，刻度1.8ml，黄色自动化盖，无酶，无菌，底部二维码，管身条形码+数字明码，三码合一，耐受温度：-196度~121度，50支/包，10包/盒，2盒/箱</t>
    <phoneticPr fontId="35" type="noConversion"/>
  </si>
  <si>
    <t>0.5ml external spin cryovial, scale 1.8ml, purple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</si>
  <si>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外旋冷冻管，刻度1.8ml，紫色自动化盖，无酶，无菌，底部二维码，管身条形码+数字明码，三码合一，耐受温度：-196度~121度，50支/包，10包/盒，2盒/箱</t>
    <phoneticPr fontId="35" type="noConversion"/>
  </si>
  <si>
    <t>0.5ml external rotation cryovial, scale 1.8ml, orange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</si>
  <si>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0.5ml 外旋冷冻管，刻度1.8ml，橙色自动化盖，无酶，无菌，底部二维码，管身条形码+数字明码，三码合一，耐受温度：-196度~121度，50支/包，10包/盒，2盒/箱</t>
    <phoneticPr fontId="35" type="noConversion"/>
  </si>
  <si>
    <t>1.5ml externally rotated cryovial, scale 1.8ml, white automatic cap, enzyme-free, sterile, bottom QR code, tube body barcode + digital clear code, three codes in one, withstand temperature: -196 degrees ~ 121 degrees, 50 pieces/pack, 10 packs/box, 2 boxes/box</t>
    <phoneticPr fontId="35" type="noConversion"/>
  </si>
  <si>
    <t>1.5ml 外旋冷冻管，刻度1.8ml，白色自动化盖，无酶，无菌，底部二维码，管身条形码+数字明码，三码合一，耐受温度：-196度~121度，50支/包，10包/盒，2盒/箱</t>
    <phoneticPr fontId="35" type="noConversion"/>
  </si>
  <si>
    <t>1.5ml externally rotated cryovial, scale 1.8ml, red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</si>
  <si>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外旋冷冻管，刻度1.8ml，红色自动化盖，无酶，无菌，底部二维码，管身条形码+数字明码，三码合一，耐受温度：-196度~121度，50支/包，10包/盒，2盒/箱</t>
    <phoneticPr fontId="35" type="noConversion"/>
  </si>
  <si>
    <t>1.5ml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5" type="noConversion"/>
  </si>
  <si>
    <t>1.5ml 外旋冷冻管，刻度1.8ml，绿色自动化盖，无酶，无菌，底部二维码，管身条形码+数字明码，三码合一，耐受温度：-196度~121度，50支/包，10包/盒，2盒/箱</t>
    <phoneticPr fontId="35" type="noConversion"/>
  </si>
  <si>
    <t>1.5ml externally rotated cryovial, scale 1.8ml, blue automatic cap, enzyme-free, sterile, bottom QR code, tube body barcode + digital clear code, three-in-one, withstand temperature: -196 degrees ~ 121 degrees, 50 pieces/pack, 10 packs/box, 2 boxes/carton</t>
    <phoneticPr fontId="35" type="noConversion"/>
  </si>
  <si>
    <t>1.5ml 外旋冷冻管，刻度1.8ml，蓝色自动化盖，无酶，无菌，底部二维码，管身条形码+数字明码，三码合一，耐受温度：-196度~121度，50支/包，10包/盒，2盒/箱</t>
    <phoneticPr fontId="35" type="noConversion"/>
  </si>
  <si>
    <t>1.5ml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</si>
  <si>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外旋冷冻管，刻度1.8ml，黄色自动化盖，无酶，无菌，底部二维码，管身条形码+数字明码，三码合一，耐受温度：-196度~121度，50支/包，10包/盒，2盒/箱</t>
    <phoneticPr fontId="35" type="noConversion"/>
  </si>
  <si>
    <t>1.5ml externally rotated cryovial, scale 1.8ml, purple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</si>
  <si>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1.5ml 外旋冷冻管，刻度1.8ml，紫色自动化盖，无酶，无菌，底部二维码，管身条形码+数字明码，三码合一，耐受温度：-196度~121度，50支/包，10包/盒，2盒/箱</t>
    <phoneticPr fontId="35" type="noConversion"/>
  </si>
  <si>
    <t>1.5ml externally rotated cryovial, scale 1.8ml, orange automatic cap, enzyme-free, sterile, bottom QR code, tube body barcode + digital clear code, three-in-one, withstand temperature: -196 degrees ~ 121 degrees, 50 pieces/pack, 10 packs/box, 2 boxes/carton</t>
    <phoneticPr fontId="35" type="noConversion"/>
  </si>
  <si>
    <t>1.5ml 外旋冷冻管，刻度1.8ml，橙色自动化盖，无酶，无菌，底部二维码，管身条形码+数字明码，三码合一，耐受温度：-196度~121度，50支/包，10包/盒，2盒/箱</t>
    <phoneticPr fontId="35" type="noConversion"/>
  </si>
  <si>
    <t>2.0ml externally rotated cryovial, scale 1.8ml, white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</si>
  <si>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外旋冷冻管，刻度1.8ml，白色自动化盖，无酶，无菌，底部二维码，管身条形码+数字明码，三码合一，耐受温度：-196度~121度，50支/包，10包/盒，2盒/箱</t>
    <phoneticPr fontId="35" type="noConversion"/>
  </si>
  <si>
    <t>2.0ml externally rotated cryovial, scale 1.8ml, red automatic cap, enzyme-free, sterile, bottom QR code, tube body barcode + digital clear code, three codes in one, withstand temperature: -196 degrees ~ 121 degrees, 50 pieces/bag, 10 bags/box, 2 boxes/box</t>
    <phoneticPr fontId="35" type="noConversion"/>
  </si>
  <si>
    <t>2.0ml 外旋冷冻管，刻度1.8ml，红色自动化盖，无酶，无菌，底部二维码，管身条形码+数字明码，三码合一，耐受温度：-196度~121度，50支/包，10包/盒，2盒/箱</t>
    <phoneticPr fontId="35" type="noConversion"/>
  </si>
  <si>
    <t>2.0ml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5" type="noConversion"/>
  </si>
  <si>
    <t>2.0ml 外旋冷冻管，刻度1.8ml，绿色自动化盖，无酶，无菌，底部二维码，管身条形码+数字明码，三码合一，耐受温度：-196度~121度，50支/包，10包/盒，2盒/箱</t>
    <phoneticPr fontId="35" type="noConversion"/>
  </si>
  <si>
    <t>2.0ml externally rotated cryovial, scale 1.8ml, blue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</si>
  <si>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外旋冷冻管，刻度1.8ml，蓝色自动化盖，无酶，无菌，底部二维码，管身条形码+数字明码，三码合一，耐受温度：-196度~121度，50支/包，10包/盒，2盒/箱</t>
    <phoneticPr fontId="35" type="noConversion"/>
  </si>
  <si>
    <t>2.0ml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</si>
  <si>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外旋冷冻管，刻度1.8ml，黄色自动化盖，无酶，无菌，底部二维码，管身条形码+数字明码，三码合一，耐受温度：-196度~121度，50支/包，10包/盒，2盒/箱</t>
    <phoneticPr fontId="35" type="noConversion"/>
  </si>
  <si>
    <t>2.0ml externally rotated cryovial, scale 1.8ml, purple automatic cap, enzyme-free, sterile, bottom QR code, tube body barcode + digital clear code, three codes in one, withstand temperature: -196 degrees ~ 121 degrees, 50 pieces/pack, 10 bags/box, 2 boxes/box</t>
    <phoneticPr fontId="35" type="noConversion"/>
  </si>
  <si>
    <t>2.0ml 外旋冷冻管，刻度1.8ml，紫色自动化盖，无酶，无菌，底部二维码，管身条形码+数字明码，三码合一，耐受温度：-196度~121度，50支/包，10包/盒，2盒/箱</t>
    <phoneticPr fontId="35" type="noConversion"/>
  </si>
  <si>
    <t>2.0ml externally rotated cryovial, scale 1.8ml, orange automatic cap, enzyme-free, sterile, bottom QR code, tube body barcode + digital clear code, three codes in one, withstand temperature: -196 degrees ~ 121 degrees, 50 pieces/pack, 10 packs/box, 2 boxes/carton</t>
    <phoneticPr fontId="35" type="noConversion"/>
  </si>
  <si>
    <t>2.0ml 外旋冷冻管，刻度1.8ml，橙色自动化盖，无酶，无菌，底部二维码，管身条形码+数字明码，三码合一，耐受温度：-196度~121度，50支/包，10包/盒，2盒/箱</t>
    <phoneticPr fontId="35" type="noConversion"/>
  </si>
  <si>
    <t>5.0ml externally rotated cryovial, white automatic cover, enzyme-free, sterile, bottom QR code, tube body barcode + digital clear code, four codes in one, withstand temperature: -196 degrees ~ 121 degrees, 50 pieces/pack, 5 packs/box, 4 boxes/carton</t>
    <phoneticPr fontId="35" type="noConversion"/>
  </si>
  <si>
    <t>5.0ml 外旋冷冻管，白色自动化盖，无酶，无菌，底部二维码，管身条形码+数字明码，四码合一，耐受温度：-196度~121度，50支/包，5包/盒，4盒/箱</t>
    <phoneticPr fontId="35" type="noConversion"/>
  </si>
  <si>
    <t>5.0ml externally rotated cryovial, red automatic cap, enzyme-free, sterile, bottom QR code, tube body barcode + digital clear code, four codes in one, withstand temperature: -196 degrees ~ 121 degrees, 50 pieces/pack, 5 packs/box, 4 boxes/carton</t>
    <phoneticPr fontId="35" type="noConversion"/>
  </si>
  <si>
    <t>5.0ml 外旋冷冻管，红色自动化盖，无酶，无菌，底部二维码，管身条形码+数字明码，四码合一，耐受温度：-196度~121度，50支/包，5包/盒，4盒/箱</t>
    <phoneticPr fontId="35" type="noConversion"/>
  </si>
  <si>
    <t>5.0ml external spin cryovial, green automatic cap, enzyme-free, sterile, bottom QR code, tube body barcode + digital clear code, four codes in one, withstand temperature: -196 degrees ~ 121 degrees, 50 pieces/pack, 5 packs/box, 4 boxes/carton</t>
    <phoneticPr fontId="35" type="noConversion"/>
  </si>
  <si>
    <t>5.0ml 外旋冷冻管，绿色自动化盖，无酶，无菌，底部二维码，管身条形码+数字明码，四码合一，耐受温度：-196度~121度，50支/包，5包/盒，4盒/箱</t>
    <phoneticPr fontId="35" type="noConversion"/>
  </si>
  <si>
    <t>5.0ml external spin cryovial, blue automatic cap, enzyme-free, sterile, bottom QR code, tube body barcode + digital clear code, four codes in one, withstand temperature: -196 degrees ~ 121 degrees, 50 pieces/pack, 5 packs/box, 4 boxes/carton</t>
    <phoneticPr fontId="35" type="noConversion"/>
  </si>
  <si>
    <t>5.0ml 外旋冷冻管，蓝色自动化盖，无酶，无菌，底部二维码，管身条形码+数字明码，四码合一，耐受温度：-196度~121度，50支/包，5包/盒，4盒/箱</t>
    <phoneticPr fontId="35" type="noConversion"/>
  </si>
  <si>
    <t>5.0ml externally rotated cryovial, yellow automatic cap, enzyme-free, sterile, bottom QR code, tube body barcode + digital clear code, four codes in one, withstand temperature: -196 degrees ~ 121 degrees, 50 pieces/pack, 5 packs/box, 4 boxes/carton</t>
    <phoneticPr fontId="35" type="noConversion"/>
  </si>
  <si>
    <t>5.0ml 外旋冷冻管，黄色自动化盖，无酶，无菌，底部二维码，管身条形码+数字明码，四码合一，耐受温度：-196度~121度，50支/包，5包/盒，4盒/箱</t>
    <phoneticPr fontId="35" type="noConversion"/>
  </si>
  <si>
    <t>5.0ml externally rotated cryovial, purple automatic cap, enzyme-free, sterile, bottom QR code, tube body barcode + digital clear code, four codes in one, withstand temperature: -196 degrees ~ 121 degrees, 50 pieces/pack, 5 packs/box, 4 boxes/carton</t>
    <phoneticPr fontId="35" type="noConversion"/>
  </si>
  <si>
    <t>5.0ml 外旋冷冻管，紫色自动化盖，无酶，无菌，底部二维码，管身条形码+数字明码，四码合一，耐受温度：-196度~121度，50支/包，5包/盒，4盒/箱</t>
    <phoneticPr fontId="35" type="noConversion"/>
  </si>
  <si>
    <t>5.0ml external rotation cryovial, orange automatic cap, enzyme-free, sterile, bottom QR code, tube body barcode + digital clear code, four codes in one, withstand temperature: -196 degrees ~ 121 degrees, 50 pieces/pack, 5 packs/box, 4 boxes/carton</t>
    <phoneticPr fontId="35" type="noConversion"/>
  </si>
  <si>
    <t>5.0ml 外旋冷冻管，橙色自动化盖，无酶，无菌，底部二维码，管身条形码+数字明码，四码合一，耐受温度：-196度~121度，50支/包，5包/盒，4盒/箱</t>
    <phoneticPr fontId="35" type="noConversion"/>
  </si>
  <si>
    <t>0.5ml externally rotated cryovial, white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</si>
  <si>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外旋冷冻管，白色盖，无酶，无菌，底部二维码，管身条形码+数字明码，三码合一，PC盒装，耐受温度：-196度~121度，100支/盒，5盒/内盒，10盒/箱</t>
    <phoneticPr fontId="35" type="noConversion"/>
  </si>
  <si>
    <t>0.5ml externally rotated cryovial, red cap, enzyme-free, sterile, bottom QR code, barcode + digital clear code on the tube body, three-in-one, PC box, withstand temperature: -196 degrees ~ 121 degrees, 100 pieces/box, 5 boxes/inner box, 10 boxes/box</t>
    <phoneticPr fontId="35" type="noConversion"/>
  </si>
  <si>
    <t>0.5ml 外旋冷冻管，红色盖，无酶，无菌，底部二维码，管身条形码+数字明码，三码合一，PC盒装，耐受温度：-196度~121度，100支/盒，5盒/内盒，10盒/箱</t>
    <phoneticPr fontId="35" type="noConversion"/>
  </si>
  <si>
    <t>0.5ml externally rotated cryovial, green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</si>
  <si>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外旋冷冻管，绿色盖，无酶，无菌，底部二维码，管身条形码+数字明码，三码合一，PC盒装，耐受温度：-196度~121度，100支/盒，5盒/内盒，10盒/箱</t>
    <phoneticPr fontId="35" type="noConversion"/>
  </si>
  <si>
    <t>0.5ml externally rotated cryovial, blue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</si>
  <si>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外旋冷冻管，蓝色盖，无酶，无菌，底部二维码，管身条形码+数字明码，三码合一，PC盒装，耐受温度：-196度~121度，100支/盒，5盒/内盒，10盒/箱</t>
    <phoneticPr fontId="35" type="noConversion"/>
  </si>
  <si>
    <t>0.5ml external spin cryovial, yellow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</si>
  <si>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0.5ml 外旋冷冻管，黄色盖，无酶，无菌，底部二维码，管身条形码+数字明码，三码合一，PC盒装，耐受温度：-196度~121度，100支/盒，5盒/内盒，10盒/箱</t>
    <phoneticPr fontId="35" type="noConversion"/>
  </si>
  <si>
    <t>0.5ml externally rotated cryovial, purple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</si>
  <si>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外旋冷冻管，紫色盖，无酶，无菌，底部二维码，管身条形码+数字明码，三码合一，PC盒装，耐受温度：-196度~121度，100支/盒，5盒/内盒，10盒/箱</t>
    <phoneticPr fontId="35" type="noConversion"/>
  </si>
  <si>
    <t>0.5ml external spin cryovial, orange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</si>
  <si>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外旋冷冻管，橙色盖，无酶，无菌，底部二维码，管身条形码+数字明码，三码合一，PC盒装，耐受温度：-196度~121度，100支/盒，5盒/内盒，10盒/箱</t>
    <phoneticPr fontId="35" type="noConversion"/>
  </si>
  <si>
    <t>0.5ml external rotation cryovial, white automatic cover,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</si>
  <si>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外旋冷冻管，白色自动化盖，无酶，无菌，底部二维码，管身条形码+数字明码，三码合一，PC盒装，耐受温度：-196度~121度，100支/盒，5盒/内盒，10盒/箱</t>
    <phoneticPr fontId="35" type="noConversion"/>
  </si>
  <si>
    <t>0.5ml external rotation cryovial, red automatic cover,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</si>
  <si>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外旋冷冻管，红色自动化盖，无酶，无菌，底部二维码，管身条形码+数字明码，三码合一，PC盒装，耐受温度：-196度~121度，100支/盒，5盒/内盒，10盒/箱</t>
    <phoneticPr fontId="35" type="noConversion"/>
  </si>
  <si>
    <t>0.5ml external rotation cryovial, green automatic cover,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</si>
  <si>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外旋冷冻管，绿色自动化盖，无酶，无菌，底部二维码，管身条形码+数字明码，三码合一，PC盒装，耐受温度：-196度~121度，100支/盒，5盒/内盒，10盒/箱</t>
    <phoneticPr fontId="35" type="noConversion"/>
  </si>
  <si>
    <t>0.5ml externally rotated cryogenic tube, blue automatic cover,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</si>
  <si>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外旋冷冻管，蓝色自动化盖，无酶，无菌，底部二维码，管身条形码+数字明码，三码合一，PC盒装，耐受温度：-196度~121度，100支/盒，5盒/内盒，10盒/箱</t>
    <phoneticPr fontId="35" type="noConversion"/>
  </si>
  <si>
    <t>0.5ml external rotation cryovial, yellow automatic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</si>
  <si>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外旋冷冻管，黄色自动化盖，无酶，无菌，底部二维码，管身条形码+数字明码，三码合一，PC盒装，耐受温度：-196度~121度，100支/盒，5盒/内盒，10盒/箱</t>
    <phoneticPr fontId="35" type="noConversion"/>
  </si>
  <si>
    <t>0.5ml externally rotated cryovial, purple automatic cap, enzyme-free, sterile, bottom QR code, tube barcode + digital clear code, three-in-one, PC box, withstand temperature: -196 degrees ~ 121 degrees, 100 pieces/box, 5 boxes/inner box, 10 boxes/box</t>
    <phoneticPr fontId="35" type="noConversion"/>
  </si>
  <si>
    <t>0.5ml 外旋冷冻管，紫色自动化盖，无酶，无菌，底部二维码，管身条形码+数字明码，三码合一，PC盒装，耐受温度：-196度~121度，100支/盒，5盒/内盒，10盒/箱</t>
    <phoneticPr fontId="35" type="noConversion"/>
  </si>
  <si>
    <t>0.5ml external rotation cryovial, orange automatic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</si>
  <si>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0.5ml 外旋冷冻管，橙色自动化盖，无酶，无菌，底部二维码，管身条形码+数字明码，三码合一，PC盒装，耐受温度：-196度~121度，100支/盒，5盒/内盒，10盒/箱</t>
    <phoneticPr fontId="35" type="noConversion"/>
  </si>
  <si>
    <t>1.0ml externally rotated cryovial, white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</si>
  <si>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1.0ml 外旋冷冻管，白色盖，无酶，无菌，底部二维码，管身条形码+数字明码，三码合一，PC盒装，耐受温度：-196度~121度，100支/盒，5盒/内盒，10盒/箱</t>
    <phoneticPr fontId="35" type="noConversion"/>
  </si>
  <si>
    <t>1.0ml external spin cryovial, red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</si>
  <si>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1.0ml 外旋冷冻管，红色盖，无酶，无菌，底部二维码，管身条形码+数字明码，三码合一，PC盒装，耐受温度：-196度~121度，100支/盒，5盒/内盒，10盒/箱</t>
    <phoneticPr fontId="35" type="noConversion"/>
  </si>
  <si>
    <t>1.0ml externally rotated cryovial, green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</si>
  <si>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1.0ml 外旋冷冻管，绿色盖，无酶，无菌，底部二维码，管身条形码+数字明码，三码合一，PC盒装，耐受温度：-196度~121度，100支/盒，5盒/内盒，10盒/箱</t>
    <phoneticPr fontId="35" type="noConversion"/>
  </si>
  <si>
    <t>1.0ml externally rotated cryovial, blue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</si>
  <si>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1.0ml 外旋冷冻管，蓝色盖，无酶，无菌，底部二维码，管身条形码+数字明码，三码合一，PC盒装，耐受温度：-196度~121度，100支/盒，5盒/内盒，10盒/箱</t>
    <phoneticPr fontId="35" type="noConversion"/>
  </si>
  <si>
    <t>1.0ml external spin cryovial, yellow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</si>
  <si>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1.0ml 外旋冷冻管，黄色盖，无酶，无菌，底部二维码，管身条形码+数字明码，三码合一，PC盒装，耐受温度：-196度~121度，100支/盒，5盒/内盒，10盒/箱</t>
    <phoneticPr fontId="35" type="noConversion"/>
  </si>
  <si>
    <t>1.0ml externally rotated cryovial, purple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</si>
  <si>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1.0ml 外旋冷冻管，紫色盖，无酶，无菌，底部二维码，管身条形码+数字明码，三码合一，PC盒装，耐受温度：-196度~121度，100支/盒，5盒/内盒，10盒/箱</t>
    <phoneticPr fontId="35" type="noConversion"/>
  </si>
  <si>
    <t>1.0ml externally rotated cryovial, orange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</si>
  <si>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1.0ml 外旋冷冻管，橙色盖，无酶，无菌，底部二维码，管身条形码+数字明码，三码合一，PC盒装，耐受温度：-196度~121度，100支/盒，5盒/内盒，10盒/箱</t>
    <phoneticPr fontId="35" type="noConversion"/>
  </si>
  <si>
    <t>1.5ml externally rotated cryovial, white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</si>
  <si>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1.5ml 外旋冷冻管，白色盖，无酶，无菌，底部二维码，管身条形码+数字明码，三码合一，PC盒装，耐受温度：-196度~121度，100支/盒，5盒/内盒，10盒/箱</t>
    <phoneticPr fontId="35" type="noConversion"/>
  </si>
  <si>
    <t>1.5ml externally rotated cryovial, red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</si>
  <si>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1.5ml 外旋冷冻管，红色盖，无酶，无菌，底部二维码，管身条形码+数字明码，三码合一，PC盒装，耐受温度：-196度~121度，100支/盒，5盒/内盒，10盒/箱</t>
    <phoneticPr fontId="35" type="noConversion"/>
  </si>
  <si>
    <t>1.5ml externally rotated cryovial, green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</si>
  <si>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1.5ml 外旋冷冻管，绿色盖，无酶，无菌，底部二维码，管身条形码+数字明码，三码合一，PC盒装，耐受温度：-196度~121度，100支/盒，5盒/内盒，10盒/箱</t>
    <phoneticPr fontId="35" type="noConversion"/>
  </si>
  <si>
    <t>1.5ml external spin cryovial, blue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</si>
  <si>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1.5ml 外旋冷冻管，蓝色盖，无酶，无菌，底部二维码，管身条形码+数字明码，三码合一，PC盒装，耐受温度：-196度~121度，100支/盒，5盒/内盒，10盒/箱</t>
    <phoneticPr fontId="35" type="noConversion"/>
  </si>
  <si>
    <t>1.5ml external spin cryovial, yellow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</si>
  <si>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1.5ml 外旋冷冻管，黄色盖，无酶，无菌，底部二维码，管身条形码+数字明码，三码合一，PC盒装，耐受温度：-196度~121度，100支/盒，5盒/内盒，10盒/箱</t>
    <phoneticPr fontId="35" type="noConversion"/>
  </si>
  <si>
    <t>1.5ml externally rotated cryovial, purple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</si>
  <si>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1.5ml 外旋冷冻管，紫色盖，无酶，无菌，底部二维码，管身条形码+数字明码，三码合一，PC盒装，耐受温度：-196度~121度，100支/盒，5盒/内盒，10盒/箱</t>
    <phoneticPr fontId="35" type="noConversion"/>
  </si>
  <si>
    <t>1.5ml externally rotated cryovial, orange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</si>
  <si>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1.5ml 外旋冷冻管，橙色盖，无酶，无菌，底部二维码，管身条形码+数字明码，三码合一，PC盒装，耐受温度：-196度~121度，100支/盒，5盒/内盒，10盒/箱</t>
    <phoneticPr fontId="35" type="noConversion"/>
  </si>
  <si>
    <t>2ml internal rotation cryovial, scale 1.8ml, white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</si>
  <si>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2ml 内旋冷冻管，刻度1.8ml，白色盖，无酶，无菌，底部二维码，管身条形码+数字明码，三码合一，PC盒装，耐受温度：-196度~121度，100支/盒，5盒/内盒，10盒/箱</t>
    <phoneticPr fontId="35" type="noConversion"/>
  </si>
  <si>
    <t>2ml internal spin cryovial, scale 1.8ml, red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</si>
  <si>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内旋冷冻管，刻度1.8ml，红色盖，无酶，无菌，底部二维码，管身条形码+数字明码，三码合一，PC盒装，耐受温度：-196度~121度，100支/盒，5盒/内盒，10盒/箱</t>
    <phoneticPr fontId="35" type="noConversion"/>
  </si>
  <si>
    <t>2ml internal spin cryovial, scale 1.8ml, green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</si>
  <si>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内旋冷冻管，刻度1.8ml，绿色盖，无酶，无菌，底部二维码，管身条形码+数字明码，三码合一，PC盒装，耐受温度：-196度~121度，100支/盒，5盒/内盒，10盒/箱</t>
    <phoneticPr fontId="35" type="noConversion"/>
  </si>
  <si>
    <t>2ml internal rotation cryovial, scale 1.8ml, blue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</si>
  <si>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2ml 内旋冷冻管，刻度1.8ml，蓝色盖，无酶，无菌，底部二维码，管身条形码+数字明码，三码合一，PC盒装，耐受温度：-196度~121度，100支/盒，5盒/内盒，10盒/箱</t>
    <phoneticPr fontId="35" type="noConversion"/>
  </si>
  <si>
    <t>2ml internal spin cryovial, scale 1.8ml, yellow cap, enzyme-free, sterile, bottom QR code, tube barcode + digital clear code, three-in-one, PC box, withstand temperature: -196 degrees ~ 121 degrees, 100 pieces/box, 5 boxes/inner box, 10 boxes/box</t>
    <phoneticPr fontId="35" type="noConversion"/>
  </si>
  <si>
    <t>2ml 内旋冷冻管，刻度1.8ml，黄色盖，无酶，无菌，底部二维码，管身条形码+数字明码，三码合一，PC盒装，耐受温度：-196度~121度，100支/盒，5盒/内盒，10盒/箱</t>
    <phoneticPr fontId="35" type="noConversion"/>
  </si>
  <si>
    <t>2ml internal rotation cryovial, scale 1.8ml, purple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</si>
  <si>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内旋冷冻管，刻度1.8ml，紫色盖，无酶，无菌，底部二维码，管身条形码+数字明码，三码合一，PC盒装，耐受温度：-196度~121度，100支/盒，5盒/内盒，10盒/箱</t>
    <phoneticPr fontId="35" type="noConversion"/>
  </si>
  <si>
    <t>2ml internal rotation cryovial, scale 1.8ml, orange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</si>
  <si>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2ml 内旋冷冻管，刻度1.8ml，橙色盖，无酶，无菌，底部二维码，管身条形码+数字明码，三码合一，PC盒装，耐受温度：-196度~121度，100支/盒，5盒/内盒，10盒/箱</t>
    <phoneticPr fontId="35" type="noConversion"/>
  </si>
  <si>
    <t>2ml internal spin cryovial, scale 1.8ml, white cap, with lid plug,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</si>
  <si>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2ml 内旋冷冻管，刻度1.8ml，白色盖，带盖塞，无酶，无菌，底部二维码，管身条形码+数字明码，三码合一，PC盒装，耐受温度：-196度~121度，100支/盒，5盒/内盒，10盒/箱</t>
    <phoneticPr fontId="35" type="noConversion"/>
  </si>
  <si>
    <t>2ml internal spin cryovial, scale 1.8ml, red cap, with lid plug,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</si>
  <si>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内旋冷冻管，刻度1.8ml，红色盖，带盖塞，无酶，无菌，底部二维码，管身条形码+数字明码，三码合一，PC盒装，耐受温度：-196度~121度，100支/盒，5盒/内盒，10盒/箱</t>
    <phoneticPr fontId="35" type="noConversion"/>
  </si>
  <si>
    <t>2ml internal rotation cryovial, scale 1.8ml, green cap, with lid plug,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</si>
  <si>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内旋冷冻管，刻度1.8ml，绿色盖，带盖塞，无酶，无菌，底部二维码，管身条形码+数字明码，三码合一，PC盒装，耐受温度：-196度~121度，100支/盒，5盒/内盒，10盒/箱</t>
    <phoneticPr fontId="35" type="noConversion"/>
  </si>
  <si>
    <t>2ml internal rotation cryovial, scale 1.8ml, blue cap, with lid plug,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</si>
  <si>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内旋冷冻管，刻度1.8ml，蓝色盖，带盖塞，无酶，无菌，底部二维码，管身条形码+数字明码，三码合一，PC盒装，耐受温度：-196度~121度，100支/盒，5盒/内盒，10盒/箱</t>
    <phoneticPr fontId="35" type="noConversion"/>
  </si>
  <si>
    <t>2ml internal spin cryovial, scale 1.8ml, yellow cap, with lid plug,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</si>
  <si>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内旋冷冻管，刻度1.8ml，黄色盖，带盖塞，无酶，无菌，底部二维码，管身条形码+数字明码，三码合一，PC盒装，耐受温度：-196度~121度，100支/盒，5盒/内盒，10盒/箱</t>
    <phoneticPr fontId="35" type="noConversion"/>
  </si>
  <si>
    <t>2ml internal rotation cryovial, scale 1.8ml, purple cap, with lid plug,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</si>
  <si>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内旋冷冻管，刻度1.8ml，紫色盖，带盖塞，无酶，无菌，底部二维码，管身条形码+数字明码，三码合一，PC盒装，耐受温度：-196度~121度，100支/盒，5盒/内盒，10盒/箱</t>
    <phoneticPr fontId="35" type="noConversion"/>
  </si>
  <si>
    <t>2ml internal spin cryovial, scale 1.8ml, orange cap, with lid plug,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</si>
  <si>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内旋冷冻管，刻度1.8ml，橙色盖，带盖塞，无酶，无菌，底部二维码，管身条形码+数字明码，三码合一，PC盒装，耐受温度：-196度~121度，100支/盒，5盒/内盒，10盒/箱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</si>
  <si>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white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</si>
  <si>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外旋冷冻管，刻度1.8ml，白色盖，无酶，无菌，底部二维码，管身条形码+数字明码，三码合一，PC盒装，耐受温度：-196度~121度，100支/盒，5盒/内盒，10盒/箱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</si>
  <si>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red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</si>
  <si>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外旋冷冻管，刻度1.8ml，红色盖，无酶，无菌，底部二维码，管身条形码+数字明码，三码合一，PC盒装，耐受温度：-196度~121度，100支/盒，5盒/内盒，10盒/箱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</si>
  <si>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green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</si>
  <si>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外旋冷冻管，刻度1.8ml，绿色盖，无酶，无菌，底部二维码，管身条形码+数字明码，三码合一，PC盒装，耐受温度：-196度~121度，100支/盒，5盒/内盒，10盒/箱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</si>
  <si>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blue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</si>
  <si>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外旋冷冻管，刻度1.8ml，蓝色盖，无酶，无菌，底部二维码，管身条形码+数字明码，三码合一，PC盒装，耐受温度：-196度~121度，100支/盒，5盒/内盒，10盒/箱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</si>
  <si>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yellow cap,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</si>
  <si>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2ml 外旋冷冻管，刻度1.8ml，黄色盖，无酶，无菌，底部二维码，管身条形码+数字明码，三码合一，PC盒装，耐受温度：-196度~121度，100支/盒，5盒/内盒，10盒/箱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</si>
  <si>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purple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</si>
  <si>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外旋冷冻管，刻度1.8ml，紫色盖，无酶，无菌，底部二维码，管身条形码+数字明码，三码合一，PC盒装，耐受温度：-196度~121度，100支/盒，5盒/内盒，10盒/箱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</si>
  <si>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orange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</si>
  <si>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外旋冷冻管，刻度1.8ml，橙色盖，无酶，无菌，底部二维码，管身条形码+数字明码，三码合一，PC盒装，耐受温度：-196度~121度，100支/盒，5盒/内盒，10盒/箱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</si>
  <si>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white automatic cover,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</si>
  <si>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外旋冷冻管，刻度1.8ml，白色自动化盖，无酶，无菌，底部二维码，管身条形码+数字明码，三码合一，PC盒装，耐受温度：-196度~121度，100支/盒，5盒/内盒，10盒/箱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</si>
  <si>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red automatic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</si>
  <si>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外旋冷冻管，刻度1.8ml，红色自动化盖，无酶，无菌，底部二维码，管身条形码+数字明码，三码合一，PC盒装，耐受温度：-196度~121度，100支/盒，5盒/内盒，10盒/箱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</si>
  <si>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green automatic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</si>
  <si>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外旋冷冻管，刻度1.8ml，绿色自动化盖，无酶，无菌，底部二维码，管身条形码+数字明码，三码合一，PC盒装，耐受温度：-196度~121度，100支/盒，5盒/内盒，10盒/箱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</si>
  <si>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blue automatic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</si>
  <si>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外旋冷冻管，刻度1.8ml，蓝色自动化盖，无酶，无菌，底部二维码，管身条形码+数字明码，三码合一，PC盒装，耐受温度：-196度~121度，100支/盒，5盒/内盒，10盒/箱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</si>
  <si>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yellow automatic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</si>
  <si>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外旋冷冻管，刻度1.8ml，黄色自动化盖，无酶，无菌，底部二维码，管身条形码+数字明码，三码合一，PC盒装，耐受温度：-196度~121度，100支/盒，5盒/内盒，10盒/箱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</si>
  <si>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purple automatic lid, enzyme-free, sterile, bottom QR code, tube body barcode + digital clear code, three codes in one, PC box, withstand temperature: -196 degrees ~ 121 degrees, 100 pieces/box, 5 boxes/inner box, 10 boxes/box</t>
    <phoneticPr fontId="35" type="noConversion"/>
  </si>
  <si>
    <t>2ml 外旋冷冻管，刻度1.8ml，紫色自动化盖，无酶，无菌，底部二维码，管身条形码+数字明码，三码合一，PC盒装，耐受温度：-196度~121度，100支/盒，5盒/内盒，10盒/箱</t>
    <phoneticPr fontId="35" type="noConversion"/>
  </si>
  <si>
    <t>2ml externally rotated cryovial, scale 1.8ml, orange automatic cap, enzyme-free, sterile, bottom QR code, tube body barcode + digital clear code, three-in-one, PC box, withstand temperature: -196 degrees ~ 121 degrees, 100 pieces/box, 5 boxes/inner box, 10 boxes/box</t>
    <phoneticPr fontId="35" type="noConversion"/>
  </si>
  <si>
    <t>2ml 外旋冷冻管，刻度1.8ml，橙色自动化盖，无酶，无菌，底部二维码，管身条形码+数字明码，三码合一，PC盒装，耐受温度：-196度~121度，100支/盒，5盒/内盒，10盒/箱</t>
    <phoneticPr fontId="35" type="noConversion"/>
  </si>
  <si>
    <t>5ml external spin cryovial, white automatic cap, enzyme-free, sterile, bottom QR code, tube body barcode + digital clear code, four codes in one, PC box, withstand temperature: -196 degrees ~ 121 degrees, 81 pieces/box, 5 boxes/inner box, 10 boxes/box</t>
    <phoneticPr fontId="35" type="noConversion"/>
  </si>
  <si>
    <t>5ml 外旋冷冻管，白色自动化盖，无酶，无菌，底部二维码，管身条形码+数字明码，四码合一，PC盒装，耐受温度：-196度~121度，81支/盒，5盒/内盒，10盒/箱</t>
    <phoneticPr fontId="35" type="noConversion"/>
  </si>
  <si>
    <t>5ml externally rotated cryogenic tube, red automatic cap, enzyme-free, sterile, bottom QR code, tube body barcode + digital clear code, four codes in one, PC box, withstand temperature: -196 degrees ~ 121 degrees, 81 sticks/box, 5 boxes/inner box, 10 boxes/box</t>
    <phoneticPr fontId="35" type="noConversion"/>
  </si>
  <si>
    <t>5ml 外旋冷冻管，红色自动化盖，无酶，无菌，底部二维码，管身条形码+数字明码，四码合一，PC盒装，耐受温度：-196度~121度，81支/盒，5盒/内盒，10盒/箱</t>
    <phoneticPr fontId="35" type="noConversion"/>
  </si>
  <si>
    <t>5ml external rotation cryotube, green automatic cover, enzyme-free, sterile, bottom QR code, tube body barcode + digital clear code, four codes in one, PC box, withstand temperature: -196 degrees ~ 121 degrees, 81 pieces/box, 5 boxes/inner box, 10 boxes/box</t>
    <phoneticPr fontId="35" type="noConversion"/>
  </si>
  <si>
    <t>5ml 外旋冷冻管，绿色自动化盖，无酶，无菌，底部二维码，管身条形码+数字明码，四码合一，PC盒装，耐受温度：-196度~121度，81支/盒，5盒/内盒，10盒/箱</t>
    <phoneticPr fontId="35" type="noConversion"/>
  </si>
  <si>
    <t>5ml externally rotated cryovial, blue automatic cover, enzyme-free, sterile, bottom QR code, tube body barcode + digital clear code, four codes in one, PC box, withstand temperature: -196 degrees ~ 121 degrees, 81 pieces/box, 5 boxes/inner box, 10 boxes/box</t>
    <phoneticPr fontId="35" type="noConversion"/>
  </si>
  <si>
    <t>5ml 外旋冷冻管，蓝色自动化盖，无酶，无菌，底部二维码，管身条形码+数字明码，四码合一，PC盒装，耐受温度：-196度~121度，81支/盒，5盒/内盒，10盒/箱</t>
    <phoneticPr fontId="35" type="noConversion"/>
  </si>
  <si>
    <t>5ml externally rotated cryogenic tube, yellow automatic cap, enzyme-free, sterile, bottom QR code, tube body barcode + digital clear code, four codes in one, PC box, withstand temperature: -196 degrees ~ 121 degrees, 81 pieces/box, 5 boxes/inner box, 10 boxes/box</t>
    <phoneticPr fontId="35" type="noConversion"/>
  </si>
  <si>
    <t>5ml 外旋冷冻管，黄色自动化盖，无酶，无菌，底部二维码，管身条形码+数字明码，四码合一，PC盒装，耐受温度：-196度~121度，81支/盒，5盒/内盒，10盒/箱</t>
    <phoneticPr fontId="35" type="noConversion"/>
  </si>
  <si>
    <t>5ml externally rotated cryovial, purple automatic cap, enzyme-free, sterile, bottom QR code, tube body barcode + digital clear code, four codes in one, PC box, withstand temperature: -196 degrees ~ 121 degrees, 81 pieces/box, 5 boxes/inner box, 10 boxes/box</t>
    <phoneticPr fontId="35" type="noConversion"/>
  </si>
  <si>
    <t>5ml 外旋冷冻管，紫色自动化盖，无酶，无菌，底部二维码，管身条形码+数字明码，四码合一，PC盒装，耐受温度：-196度~121度，81支/盒，5盒/内盒，10盒/箱</t>
    <phoneticPr fontId="35" type="noConversion"/>
  </si>
  <si>
    <t>5ml externally rotated cryovial, orange automatic cap, enzyme-free, sterile, bottom QR code, tube body barcode + digital clear code, four codes in one, PC box, withstand temperature: -196 degrees ~ 121 degrees, 81 sticks/box, 5 boxes/inner box, 10 boxes/box</t>
    <phoneticPr fontId="35" type="noConversion"/>
  </si>
  <si>
    <t>5ml 外旋冷冻管，橙色自动化盖，无酶，无菌，底部二维码，管身条形码+数字明码，四码合一，PC盒装，耐受温度：-196度~121度，81支/盒，5盒/内盒，10盒/箱</t>
    <phoneticPr fontId="35" type="noConversion"/>
  </si>
  <si>
    <t>500ul SBS tube enzyme-free, sterile, bottom code QR code, tube body barcode + digital clear code, three-code in one bag, withstand temperature: -196 degrees ~ 121 degrees, 96 pieces/bag, 20 bags/box</t>
    <phoneticPr fontId="35" type="noConversion"/>
  </si>
  <si>
    <t>500ul SBS管无酶，无菌，底码二维码、管身条形码+数字明码，三码合一袋装，耐受温度：-196度~121度，96支/包，20包/箱</t>
    <phoneticPr fontId="35" type="noConversion"/>
  </si>
  <si>
    <t>750ul SBS tube enzyme-free, sterile, bottom code QR code, tube body barcode + digital clear code, three-code in one bag, withstand temperature: -196 degrees ~ 121 degrees, 96 pieces/bag, 20 bags/box</t>
    <phoneticPr fontId="35" type="noConversion"/>
  </si>
  <si>
    <t>750ul SBS管无酶，无菌，底码二维码、管身条形码+数字明码，三码合一袋装，耐受温度：-196度~121度，96支/包，20包/箱</t>
    <phoneticPr fontId="35" type="noConversion"/>
  </si>
  <si>
    <t>1000ul SBS tube enzyme-free, sterile, bottom code QR code, tube body barcode + digital clear code, three-code in one bag, withstand temperature: -196 degrees ~ 121 degrees, 96 pieces/bag, 20 bags/box</t>
    <phoneticPr fontId="35" type="noConversion"/>
  </si>
  <si>
    <t>1000ul SBS管无酶，无菌，底码二维码、管身条形码+数字明码，三码合一袋装，耐受温度：-196度~121度，96支/包，20包/箱</t>
    <phoneticPr fontId="35" type="noConversion"/>
  </si>
  <si>
    <t>2ml SBS tube is enzyme-free, sterile, bottom code QR code, tube body barcode + digital clear code, three codes in one bag, resistance temperature: -196 degrees ~ 121 degrees, 48 pieces/bag, 20 bags/box</t>
    <phoneticPr fontId="35" type="noConversion"/>
  </si>
  <si>
    <t>2ml SBS管无酶，无菌，底码二维码、管身条形码+数字明码，三码合一袋装，耐受温度：-196度~121度，48支/包，20包/箱</t>
    <phoneticPr fontId="35" type="noConversion"/>
  </si>
  <si>
    <t>500ul SBS tube + SBS plate holder; Enzyme-free, sterile, bottom code QR code, tube body barcode + digital clear code, three codes in one, PC box, resistance temperature: -196 degrees ~ 121 degrees, 96 pieces/box, 10 boxes/inner box, 20 boxes/box</t>
    <phoneticPr fontId="35" type="noConversion"/>
  </si>
  <si>
    <t>500ul SBS管+SBS板架；无酶，无菌，底码二维码、管身条形码+数字明码，三码合一，PC盒装，耐受温度：-196度~121度，96支/盒，10盒/内盒，20盒/箱</t>
    <phoneticPr fontId="35" type="noConversion"/>
  </si>
  <si>
    <t>750ul SBS tube + SBS plate holder; Enzyme-free, sterile, bottom code QR code, tube body barcode + digital clear code, three codes in one, PC box, resistance temperature: -196 degrees ~ 121 degrees, 96 pieces/box, 10 boxes/inner box, 20 boxes/box</t>
    <phoneticPr fontId="35" type="noConversion"/>
  </si>
  <si>
    <t>750ul SBS管+SBS板架；无酶，无菌，底码二维码、管身条形码+数字明码，三码合一，PC盒装，耐受温度：-196度~121度，96支/盒，10盒/内盒，20盒/箱</t>
    <phoneticPr fontId="35" type="noConversion"/>
  </si>
  <si>
    <t>1000ul SBS tube + SBS plate holder, enzyme-free, sterile, bottom code QR code, tube body barcode + digital clear code, three codes in one, PC box, withstand temperature: -196 degrees ~ 121 degrees, 96 pieces/box, 10 boxes/inner box, 20 boxes/box</t>
    <phoneticPr fontId="35" type="noConversion"/>
  </si>
  <si>
    <t xml:space="preserve">1000ul SBS管+SBS板架，无酶，无菌，底码二维码、管身条形码+数字明码，三码合一，PC盒装，耐受温度：-196度~121度，96支/盒，10盒/内盒，20盒/箱
</t>
    <phoneticPr fontId="35" type="noConversion"/>
  </si>
  <si>
    <t>2ml SBS tube + SBS plate holder, enzyme-free, sterile, bottom code QR code, tube body barcode + digital clear code, three codes in one, PC box, withstand temperature: -196 degrees ~ 121 degrees, 48 pieces/box, 10 boxes/inner box, 20 boxes/box</t>
    <phoneticPr fontId="35" type="noConversion"/>
  </si>
  <si>
    <t xml:space="preserve">2ml SBS管+SBS板架，无酶，无菌，底码二维码、管身条形码+数字明码，三码合一，PC盒装，耐受温度：-196度~121度，48支/盒，10盒/内盒，20盒/箱
</t>
    <phoneticPr fontId="35" type="noConversion"/>
  </si>
  <si>
    <t>2 inches, white, 133*133*52mm, 81 compartments, withstand temperature: -196 degrees, suitable for 2ml external spin cryovials, 5pcs/pack, 10 packs/carton</t>
    <phoneticPr fontId="35" type="noConversion"/>
  </si>
  <si>
    <t>2英寸，白色，133*133*52mm，81格，耐受温度：-196度，适配2ml外旋冻存管，5个/包，10包/箱</t>
    <phoneticPr fontId="35" type="noConversion"/>
  </si>
  <si>
    <t>2 inches, white, 133*133*52mm, 100 grids, withstand temperature: -196 degrees, suitable for 1.5ml cryotubes, 5pcs/pack, 10 packs/carton</t>
    <phoneticPr fontId="35" type="noConversion"/>
  </si>
  <si>
    <t>2英寸，白色，133*133*52mm，100格，耐受温度：-196度，适配1.5ml冻存管，5个/包，10包/箱</t>
    <phoneticPr fontId="35" type="noConversion"/>
  </si>
  <si>
    <t>2 inches, red, 133*133*62mm, 16 compartments, temperature resistance: -196 degrees, suitable for 25ml fecal collection tube, 4pcs/bag, 10 bags/carton</t>
    <phoneticPr fontId="35" type="noConversion"/>
  </si>
  <si>
    <t>2英寸，红色，133*133*62mm， 16格，耐受温度：-196度，适配25ml粪便采集管，4个/包，10包/箱</t>
    <phoneticPr fontId="35" type="noConversion"/>
  </si>
  <si>
    <t>2 inches, blue, 133*133*42mm, 49 grids, temperature resistance: -196 degrees, suitable for 16*38mm vials, 6pcs/pack, 10 bags/carton</t>
    <phoneticPr fontId="35" type="noConversion"/>
  </si>
  <si>
    <t>2英寸，蓝色，133*133*42mm，49格，耐受温度：-196度，适配16*38mm西林瓶，6个/包，10包/箱</t>
    <phoneticPr fontId="35" type="noConversion"/>
  </si>
  <si>
    <t>1 inch, with lid design, PP100 lattice column, blue, temperature resistance: -196°C, 133*133*36mm, 100 grids, 8pcs/pack, 10 bags/carton</t>
    <phoneticPr fontId="35" type="noConversion"/>
  </si>
  <si>
    <t>1英寸，连盖设计，PP100格格柱，蓝色，耐受温度：-196度，133*133*36mm，100格，8个/包，10包/箱</t>
    <phoneticPr fontId="35" type="noConversion"/>
  </si>
  <si>
    <t>2 inches, with lid design, PP81 grid block, blue, temperature resistance: -196 degrees, *133*52mm, 81 grids, 5pcs/pack, 10 packs/carton</t>
    <phoneticPr fontId="35" type="noConversion"/>
  </si>
  <si>
    <t>2英寸，连盖设计，PP81格格挡，蓝色，耐受温度：-196度，*133*52mm，81格，5个/包，10包/箱</t>
    <phoneticPr fontId="35" type="noConversion"/>
  </si>
  <si>
    <t>2 inches, with lid design, PP100 lattice partition, blue, temperature resistance: -196°C, 133*133*52mm, 100 grids, 5pcs/pack, 10 bags/carton</t>
    <phoneticPr fontId="35" type="noConversion"/>
  </si>
  <si>
    <t>2英寸，连盖设计，PP100格隔柱，蓝色，耐受温度：-196度，133*133*52mm，100格，5个/包，10包/箱</t>
    <phoneticPr fontId="35" type="noConversion"/>
  </si>
  <si>
    <t>3 inches, with lid design, PP81 check, blue, temperature resistance: -196 degrees, 133*133*95mm, 81 grids, 3pcs/bag, 10 bags/carton</t>
    <phoneticPr fontId="35" type="noConversion"/>
  </si>
  <si>
    <t>3英寸，连盖设计，PP81格格挡，蓝色，耐受温度：-196度，133*133*95mm，81格，3个/包，10包/箱</t>
    <phoneticPr fontId="35" type="noConversion"/>
  </si>
  <si>
    <t>1 inch, rivet with lid design, PP100 lattice column, blue, withstand temperature: -196 degrees, 133*133*36mm, 100 grids, 5pcs/bag, 10 bags/carton</t>
    <phoneticPr fontId="35" type="noConversion"/>
  </si>
  <si>
    <t>1英寸，铆钉连盖设计，PP100格格柱，蓝色，耐受温度：-196度，133*133*36mm，100格，5个/包，10包/箱</t>
    <phoneticPr fontId="35" type="noConversion"/>
  </si>
  <si>
    <t>2 inches, rivet with lid design, PP81 grid, blue, temperature resistance: -196°C, *133*52mm, 81 grids, 5pcs/pack, 10bags/carton</t>
    <phoneticPr fontId="35" type="noConversion"/>
  </si>
  <si>
    <t>2英寸，铆钉连盖设计，PP81格格挡，蓝色，耐受温度：-196度，*133*52mm，81格，5个/包，10包/箱</t>
    <phoneticPr fontId="35" type="noConversion"/>
  </si>
  <si>
    <t>2 inches, rivet with lid design, PP100 lattice partition, blue, temperature resistance: -196°C, 133*133*52mm, 100 grids, 5pcs/bag, 10 bags/carton</t>
    <phoneticPr fontId="35" type="noConversion"/>
  </si>
  <si>
    <t>2英寸，铆钉连盖设计，PP100格隔柱，蓝色，耐受温度：-196度，133*133*52mm，100格，5个/包，10包/箱</t>
    <phoneticPr fontId="35" type="noConversion"/>
  </si>
  <si>
    <t>81-well freezer box PP, 133*133*52mm, withstand temperature: -86 degrees, mixed color, 5pcs/pack, 4 packs/carton</t>
    <phoneticPr fontId="35" type="noConversion"/>
  </si>
  <si>
    <t>81孔冷冻盒 PP，133*133*52mm，耐受温度：-86度，混色，5个/包，4包/箱</t>
    <phoneticPr fontId="35" type="noConversion"/>
  </si>
  <si>
    <t>6523281-W</t>
  </si>
  <si>
    <t>81-well freezer box PP, 133*133*52mm, withstand temperature: -86°C, transparent color, 5pcs/pack, 4bags/carton</t>
    <phoneticPr fontId="35" type="noConversion"/>
  </si>
  <si>
    <t>81孔冷冻盒 PP，133*133*52mm，耐受温度：-86度，透明色，5个/包，4包/箱</t>
    <phoneticPr fontId="35" type="noConversion"/>
  </si>
  <si>
    <t>6524281-R</t>
  </si>
  <si>
    <t>81-well freezer box PP, 133*133*52mm, temperature resistance: -86°C, transparent red, 5pcs/pack, 4bags/carton</t>
    <phoneticPr fontId="35" type="noConversion"/>
  </si>
  <si>
    <t>81孔冷冻盒 PP，133*133*52mm，耐受温度：-86度，透明红色，5个/包，4包/箱</t>
    <phoneticPr fontId="35" type="noConversion"/>
  </si>
  <si>
    <t>6525281-B</t>
  </si>
  <si>
    <t>81-well freezer box PP, 133*133*52mm, withstand temperature: -86°C, transparent blue, 5pcs/pack, 4bags/carton</t>
    <phoneticPr fontId="35" type="noConversion"/>
  </si>
  <si>
    <t>81孔冷冻盒 PP，133*133*52mm，耐受温度：-86度，透明蓝色，5个/包，4包/箱</t>
    <phoneticPr fontId="35" type="noConversion"/>
  </si>
  <si>
    <t>6526281-Y</t>
  </si>
  <si>
    <t>81-well freezer box PP, 133*133*52mm, temperature resistance: -86°C, transparent yellow, 5pcs/pack, 4bags/carton</t>
    <phoneticPr fontId="35" type="noConversion"/>
  </si>
  <si>
    <t>81孔冷冻盒 PP，133*133*52mm，耐受温度：-86度，透明黄色，5个/包，4包/箱</t>
    <phoneticPr fontId="35" type="noConversion"/>
  </si>
  <si>
    <t>6527281-G</t>
  </si>
  <si>
    <t>81-well freezer box PP, 133*133*52mm, temperature resistance: -86°C, transparent green, 5pcs/pack, 4bags/carton</t>
    <phoneticPr fontId="35" type="noConversion"/>
  </si>
  <si>
    <t>81孔冷冻盒 PP，133*133*52mm，耐受温度：-86度，透明绿色，5个/包，4包/箱</t>
    <phoneticPr fontId="35" type="noConversion"/>
  </si>
  <si>
    <t>100-well freezer box PP, 133*133*52mm, withstand temperature: -86°C, mixed color, 5pcs/pack, 4bags/carton</t>
    <phoneticPr fontId="35" type="noConversion"/>
  </si>
  <si>
    <t>100孔冷冻盒 PP，133*133*52mm，耐受温度：-86度，混色，5个/包，4包/箱</t>
    <phoneticPr fontId="35" type="noConversion"/>
  </si>
  <si>
    <t>100-well freezer box PP, 143*154*52mm, clamshell design, withstand temperature: -86 degrees, 5 mixed colors/pack, 4 packs/carton</t>
    <phoneticPr fontId="35" type="noConversion"/>
  </si>
  <si>
    <t>100孔冷冻盒PP，143*154*52mm，翻盖设计，耐受温度：-86度，混色5个/包，4包/箱</t>
    <phoneticPr fontId="35" type="noConversion"/>
  </si>
  <si>
    <t>81-well freezer box PC, 133*133*52mm, withstand temperature: -196°C, mixed color, 5pcs/pack, 4bags/carton</t>
    <phoneticPr fontId="35" type="noConversion"/>
  </si>
  <si>
    <t>81孔冷冻盒 PC，133*133*52mm，耐受温度：-196度，混色，5个/包，4包/箱</t>
    <phoneticPr fontId="35" type="noConversion"/>
  </si>
  <si>
    <t>6531281-W</t>
  </si>
  <si>
    <t>81-well freezer box PC, 133*133*52mm, temperature resistance: -196°C, white, 5pcs/pack, 4bags/carton</t>
    <phoneticPr fontId="35" type="noConversion"/>
  </si>
  <si>
    <t>81孔冷冻盒 PC，133*133*52mm，耐受温度：-196度，白色，5个/包，4包/箱</t>
    <phoneticPr fontId="35" type="noConversion"/>
  </si>
  <si>
    <t>6532281-R</t>
  </si>
  <si>
    <t>81-well freezer box PC, 133*133*52mm, withstand temperature: -196°C, red, 5pcs/pack, 4bags/carton</t>
    <phoneticPr fontId="35" type="noConversion"/>
  </si>
  <si>
    <t>81孔冷冻盒 PC，133*133*52mm，耐受温度：-196度，红色，5个/包，4包/箱</t>
    <phoneticPr fontId="35" type="noConversion"/>
  </si>
  <si>
    <t>6533281-B</t>
  </si>
  <si>
    <t>81-well freezer box PC, 133*133*52mm, withstand temperature: -196°C, blue, 5pcs/pack, 4bags/carton</t>
    <phoneticPr fontId="35" type="noConversion"/>
  </si>
  <si>
    <t>81孔冷冻盒 PC，133*133*52mm，耐受温度：-196度，蓝色，5个/包，4包/箱</t>
    <phoneticPr fontId="35" type="noConversion"/>
  </si>
  <si>
    <t>6534281-Y</t>
  </si>
  <si>
    <t>81-well freezer box PC, 133*133*52mm, temperature resistance: -196°C, yellow, 5pcs/pack, 4bags/carton</t>
    <phoneticPr fontId="35" type="noConversion"/>
  </si>
  <si>
    <t>81孔冷冻盒 PC，133*133*52mm，耐受温度：-196度，黄色，5个/包，4包/箱</t>
    <phoneticPr fontId="35" type="noConversion"/>
  </si>
  <si>
    <t>6535281-G</t>
  </si>
  <si>
    <t>81-well freezer box PC, 133*133*52mm, temperature resistance: -196°C, green, 5pcs/pack, 4bags/carton</t>
    <phoneticPr fontId="35" type="noConversion"/>
  </si>
  <si>
    <t>81孔冷冻盒 PC，133*133*52mm，耐受温度：-196度，绿色，5个/包，4包/箱</t>
    <phoneticPr fontId="35" type="noConversion"/>
  </si>
  <si>
    <t>100-well freezer box PC, 133*133*52mm, temperature resistance, -196 degrees, color mixing, 5pcs/pack, 4 packs/carton</t>
    <phoneticPr fontId="35" type="noConversion"/>
  </si>
  <si>
    <t>100孔冷冻盒PC，133*133*52mm，耐受温度，-196度，混色，5个/包，4包/箱</t>
    <phoneticPr fontId="35" type="noConversion"/>
  </si>
  <si>
    <t>6537200-W</t>
  </si>
  <si>
    <t>100-well freezer box PC, 133*133*52mm, temperature resistance, -196°C, white, 5pcs/pack, 4bags/carton</t>
    <phoneticPr fontId="35" type="noConversion"/>
  </si>
  <si>
    <t>100孔冷冻盒PC，133*133*52mm，耐受温度，-196度，白色，5个/包，4包/箱</t>
    <phoneticPr fontId="35" type="noConversion"/>
  </si>
  <si>
    <t>6538200-R</t>
  </si>
  <si>
    <t>100-well freezer box PC, 133*133*52mm, temperature resistance, -196 degrees, red, 5pcs/pack, 4 packs/carton</t>
    <phoneticPr fontId="35" type="noConversion"/>
  </si>
  <si>
    <t>100孔冷冻盒PC，133*133*52mm，耐受温度，-196度，红色，5个/包，4包/箱</t>
    <phoneticPr fontId="35" type="noConversion"/>
  </si>
  <si>
    <t>6539200-B</t>
  </si>
  <si>
    <t>100-well freezer box PC, 133*133*52mm, temperature resistance, -196°C, blue, 5pcs/pack, 4bags/carton</t>
    <phoneticPr fontId="35" type="noConversion"/>
  </si>
  <si>
    <t>100孔冷冻盒PC，133*133*52mm，耐受温度，-196度，蓝色，5个/包，4包/箱</t>
    <phoneticPr fontId="35" type="noConversion"/>
  </si>
  <si>
    <t>6540200-Y</t>
  </si>
  <si>
    <t>100-well freezer box PC, 133*133*52mm, temperature resistance, -196°C, yellow, 5pcs/pack, 4bags/carton</t>
    <phoneticPr fontId="35" type="noConversion"/>
  </si>
  <si>
    <t>100孔冷冻盒PC，133*133*52mm，耐受温度，-196度，黄色，5个/包，4包/箱</t>
    <phoneticPr fontId="35" type="noConversion"/>
  </si>
  <si>
    <t>6541200-G</t>
  </si>
  <si>
    <t>100-well freezer box PC, 133*133*52mm, temperature resistance, -196°C, green, 5pcs/pack, 4bags/carton</t>
    <phoneticPr fontId="35" type="noConversion"/>
  </si>
  <si>
    <t>100孔冷冻盒PC，133*133*52mm，耐受温度，-196度，绿色，5个/包，4包/箱</t>
    <phoneticPr fontId="35" type="noConversion"/>
  </si>
  <si>
    <t>25-well freezer box PC, 76*76*52mm, with lid design, orange, withstand temperature: -196°C, 5pcs/pack, 6bags/carton</t>
    <phoneticPr fontId="35" type="noConversion"/>
  </si>
  <si>
    <t>25孔冷冻盒PC，76*76*52mm，连盖设计，橙色，耐受温度：-196度，5个/包，6包/箱</t>
    <phoneticPr fontId="35" type="noConversion"/>
  </si>
  <si>
    <t>81 compartment freezer PC, 3.75 inches, 133*133*95mm, mixed color, withstand temperature: -196 degrees, 5pcs/pack, 4bags/carton</t>
    <phoneticPr fontId="35" type="noConversion"/>
  </si>
  <si>
    <t>81格冻存盒PC， 3.75英寸，133*133*95mm，混色，耐受温度：-196度，5个/包，4包/箱</t>
    <phoneticPr fontId="35" type="noConversion"/>
  </si>
  <si>
    <t>PC material, hollow bottom, suitable for  0.5ml cryopreservation tubes, 100 compartments, withstand temperature: -196 degrees, 5 pcs/pack, 4 packs/carton</t>
    <phoneticPr fontId="35" type="noConversion"/>
  </si>
  <si>
    <t>PC材质，底部镂空，适配0.5ml冻存管，100格，耐受温度：-196度，5个/包，4包/箱</t>
  </si>
  <si>
    <t>PC material, hollow bottom, suitable for  1.5ml vials, 100 compartments, withstand temperature: -196 degrees, 5pcs/pack, 4 packs/carton</t>
    <phoneticPr fontId="35" type="noConversion"/>
  </si>
  <si>
    <t>PC材质，底部镂空，适配1.5ml冻存管，100格，耐受温度：-196度，5个/包，4包/箱</t>
  </si>
  <si>
    <t>PC material, hollow bottom, suitable for  1.8ml cryopreservation tubes, 100 compartments, withstand temperature: -196 degrees, 5 pcs/pack, 4 packs/carton</t>
    <phoneticPr fontId="35" type="noConversion"/>
  </si>
  <si>
    <t>PC材质，底部镂空，适配1.8ml冻存管，100格，耐受温度：-196度，5个/包，4包/箱</t>
  </si>
  <si>
    <t>PC material, hollow bottom, suitable for  5ml cryopreservation tubes, 81 compartments, withstand temperature: -196 degrees, 5pcs/pack, 4 packs/carton</t>
    <phoneticPr fontId="35" type="noConversion"/>
  </si>
  <si>
    <t>PC材质，底部镂空，适配5ml冻存管，81格，耐受温度：-196度，5个/包，4包/箱</t>
  </si>
  <si>
    <t>PC material, hollow bottom, suitable for  0.5mlSBS cryopreservation tubes, 96 wells, withstand temperature: -196 degrees, 1pc/pack, 20 bags/carton</t>
    <phoneticPr fontId="35" type="noConversion"/>
  </si>
  <si>
    <t>PC材质，底部镂空，适配0.5mlSBS冻存管，96孔，耐受温度：-196度，1个/包，20包/箱</t>
  </si>
  <si>
    <t>PC material, hollow bottom, suitable for 0.75mlSBS cryopreservation tubes, 96 wells, withstand temperature: -196 degrees, 1pc/bag, 20 bags/carton</t>
    <phoneticPr fontId="35" type="noConversion"/>
  </si>
  <si>
    <t>PC材质，底部镂空，适配0.75mlSBS冻存管，96孔，耐受温度：-196度，1个/包，20包/箱</t>
    <phoneticPr fontId="35" type="noConversion"/>
  </si>
  <si>
    <t>PC material, bottom hollow, suitable for 1mlSBS cryotubes, 96 wells, withstand temperature: -196 degrees, 1pc/pack, 20 packs/carton</t>
    <phoneticPr fontId="35" type="noConversion"/>
  </si>
  <si>
    <t>PC材质，底部镂空，适配1mlSBS冻存管，96孔，耐受温度：-196度，1个/包，20包/箱</t>
    <phoneticPr fontId="35" type="noConversion"/>
  </si>
  <si>
    <t>PC material, hollow bottom, suitable for 2mlSBS cryopreservation tubes, 48 wells, withstand temperature: -196 degrees, 1pc/bag, 20 bags/carton</t>
    <phoneticPr fontId="35" type="noConversion"/>
  </si>
  <si>
    <t>PC材质，底部镂空，适配2mlSBS冻存管，48孔，耐受温度：-196度，1个/包，20包/箱</t>
    <phoneticPr fontId="35" type="noConversion"/>
  </si>
  <si>
    <t>Gradient cooling box, 1*12, 1.5ml, 1.8ml cryovials are universal and can be customized</t>
    <phoneticPr fontId="35" type="noConversion"/>
  </si>
  <si>
    <t>梯度降温盒，1*12,1.5ml、1.8ml冻存管通用，可定制</t>
    <phoneticPr fontId="35" type="noConversion"/>
  </si>
  <si>
    <t>422*137*229, 3*4, stainless steel sheet spot welding riveting forming, lightweight; Edge flanging treatment to reduce the risk of scratches; Material: high-quality stainless steel, thickness: 0.4mm-0.5mm</t>
    <phoneticPr fontId="35" type="noConversion"/>
  </si>
  <si>
    <t>422*137*229，3*4，不锈钢片点焊铆接成型，轻便；边缘翻边处理，减少划伤风险；材料：优质不锈钢，厚度：0.4mm-0.5mm</t>
  </si>
  <si>
    <t>422*137*284, 3*5, stainless steel sheet spot welding riveting forming, lightweight; Edge flanging treatment to reduce the risk of scratches; Material: high-quality stainless steel, thickness: 0.4mm-0.5mm</t>
    <phoneticPr fontId="35" type="noConversion"/>
  </si>
  <si>
    <t>422*137*284，3*5，不锈钢片点焊铆接成型，轻便；边缘翻边处理，减少划伤风险；材料：优质不锈钢，厚度：0.4mm-0.5mm</t>
  </si>
  <si>
    <t>560*137*229, 4*4, stainless steel sheet spot welding riveting forming, lightweight; Edge flanging treatment to reduce the risk of scratches; Material: high-quality stainless steel, thickness: 0.4mm-0.5mm</t>
    <phoneticPr fontId="35" type="noConversion"/>
  </si>
  <si>
    <t>560*137*229，4*4，不锈钢片点焊铆接成型，轻便；边缘翻边处理，减少划伤风险；材料：优质不锈钢，厚度：0.4mm-0.5mm</t>
  </si>
  <si>
    <t>560*137*284, 4*5, stainless steel sheet spot welding riveting forming, lightweight; Edge flanging treatment to reduce the risk of scratches; Material: high-quality stainless steel, thickness: 0.4mm-0.5mm</t>
    <phoneticPr fontId="35" type="noConversion"/>
  </si>
  <si>
    <t>560*137*284，4*5，不锈钢片点焊铆接成型，轻便；边缘翻边处理，减少划伤风险；材料：优质不锈钢，厚度：0.4mm-0.5mm</t>
  </si>
  <si>
    <t>560*137*339, 4*6, stainless steel sheet spot welding riveting forming, lightweight; Edge flanging treatment to reduce the risk of scratches; Material: high-quality stainless steel, thickness: 0.4mm-0.5mm</t>
    <phoneticPr fontId="35" type="noConversion"/>
  </si>
  <si>
    <t>560*137*339，4*6，不锈钢片点焊铆接成型，轻便；边缘翻边处理，减少划伤风险；材料：优质不锈钢，厚度：0.4mm-0.5mm</t>
  </si>
  <si>
    <t>696*137*284, 5*5, stainless steel sheet spot welding riveting forming, lightweight; Edge flanging treatment to reduce the risk of scratches; Material: high-quality stainless steel, thickness: 0.4mm-0.5mm</t>
    <phoneticPr fontId="35" type="noConversion"/>
  </si>
  <si>
    <t>696*137*284，5*5，不锈钢片点焊铆接成型，轻便；边缘翻边处理，减少划伤风险；材料：优质不锈钢，厚度：0.4mm-0.5mm</t>
  </si>
  <si>
    <t>420*141*229, 3*4,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5" type="noConversion"/>
  </si>
  <si>
    <t>420*141*229 ，3*4，点焊成型，美观结实；可替式彩色标牌；材料：优质不锈钢；钢板厚度：0.6-1.2mm组合全新导轨设计，解决抽屉型冻存架的层板结霜问题</t>
  </si>
  <si>
    <t>420*141*285, 3*5,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5" type="noConversion"/>
  </si>
  <si>
    <t>420*141*285 ，3*5，点焊成型，美观结实；可替式彩色标牌；材料：优质不锈钢；钢板厚度：0.6-1.2mm组合全新导轨设计，解决抽屉型冻存架的层板结霜问题</t>
  </si>
  <si>
    <t>564*141*229, 4*4,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5" type="noConversion"/>
  </si>
  <si>
    <t>564*141*229，4*4，点焊成型，美观结实；可替式彩色标牌；材料：优质不锈钢；钢板厚度：0.6-1.2mm组合全新导轨设计，解决抽屉型冻存架的层板结霜问题</t>
  </si>
  <si>
    <t>560*141*285，4*5，点焊成型，美观结实；可替式彩色标牌；材料：优质不锈钢；钢板厚度：0.6-1.2mm组合全新导轨设计，解决抽屉型冻存架的层板结霜问题</t>
  </si>
  <si>
    <t>560*141*341, 4*6,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5" type="noConversion"/>
  </si>
  <si>
    <t>560*141*341，4*6，点焊成型，美观结实；可替式彩色标牌；材料：优质不锈钢；钢板厚度：0.6-1.2mm组合全新导轨设计，解决抽屉型冻存架的层板结霜问题</t>
    <phoneticPr fontId="35" type="noConversion"/>
  </si>
  <si>
    <t>700*141*285, 5*5,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5" type="noConversion"/>
  </si>
  <si>
    <t>700*141*285，5*5，点焊成型，美观结实；可替式彩色标牌；材料：优质不锈钢；钢板厚度：0.6-1.2mm组合全新导轨设计，解决抽屉型冻存架的层板结霜问题</t>
    <phoneticPr fontId="35" type="noConversion"/>
  </si>
  <si>
    <t>420*141*229, 3*4, multi-layer drawer design, easy to access; The side gripping port is convenient for taking the cryopreservation box material under low temperature conditions: high-quality stainless steel plate thickness: 0.6-1.2mm combination</t>
    <phoneticPr fontId="35" type="noConversion"/>
  </si>
  <si>
    <t>420*141*229，3*4，多层抽屉设计，易于取放；侧取的抓取口，便于低温条件下拿取冻存盒材料：优质不锈钢钢板厚度：0.6-1.2mm组合</t>
    <phoneticPr fontId="35" type="noConversion"/>
  </si>
  <si>
    <t>564*141*229, 4*4, multi-layer drawer design, easy to pick and place; The side gripping port is convenient for taking the cryopreservation box material under low temperature conditions: high-quality stainless steel plate thickness: 0.6-1.2mm combination</t>
    <phoneticPr fontId="35" type="noConversion"/>
  </si>
  <si>
    <t>564*141*229，4*4，多层抽屉设计，易于取放；侧取的抓取口，便于低温条件下拿取冻存盒材料：优质不锈钢钢板厚度：0.6-1.2mm组合</t>
    <phoneticPr fontId="35" type="noConversion"/>
  </si>
  <si>
    <t>564*141*285, 4*5, multi-layer drawer design, easy to pick and place; The side gripping port is convenient for taking the cryopreservation box material under low temperature conditions: high-quality stainless steel plate thickness: 0.6-1.2mm combination</t>
    <phoneticPr fontId="35" type="noConversion"/>
  </si>
  <si>
    <t>564*141*285 ，4*5，多层抽屉设计，易于取放；侧取的抓取口，便于低温条件下拿取冻存盒材料：优质不锈钢钢板厚度：0.6-1.2mm组合</t>
    <phoneticPr fontId="35" type="noConversion"/>
  </si>
  <si>
    <t>564*141*341, 4*6, multi-layer drawer design, easy to pick and place; The side gripping port is convenient for taking the cryopreservation box material under low temperature conditions: high-quality stainless steel plate thickness: 0.6-1.2mm combination</t>
    <phoneticPr fontId="35" type="noConversion"/>
  </si>
  <si>
    <t>564*141*341，4*6，多层抽屉设计，易于取放；侧取的抓取口，便于低温条件下拿取冻存盒材料：优质不锈钢钢板厚度：0.6-1.2mm组合</t>
    <phoneticPr fontId="35" type="noConversion"/>
  </si>
  <si>
    <t>700*141*285, 5*5, multi-layer drawer design, easy to pick and place; The side gripping port is convenient for taking the cryopreservation box material under low temperature conditions: high-quality stainless steel plate thickness: 0.6-1.2mm combination</t>
    <phoneticPr fontId="35" type="noConversion"/>
  </si>
  <si>
    <t>700*141*285，5*5，多层抽屉设计，易于取放；侧取的抓取口，便于低温条件下拿取冻存盒材料：优质不锈钢钢板厚度：0.6-1.2mm组合</t>
    <phoneticPr fontId="35" type="noConversion"/>
  </si>
  <si>
    <t>143*137*560, 1*10, frame type cryopreservation rack; One-time punching plate forming; Material: SUS304 stainless steel; Steel plate thickness: 0.4-0.8mm</t>
    <phoneticPr fontId="35" type="noConversion"/>
  </si>
  <si>
    <t>143*137*560，1*10，拎框型冻存架； 一次冲板成型；材料：SUS304不锈钢；  钢板厚度：0.4-0.8mm</t>
    <phoneticPr fontId="35" type="noConversion"/>
  </si>
  <si>
    <t>143*137*616,1*11,Frame type cryopreservation rack; One-time punching plate forming; Material: SUS304 stainless steel; Steel plate thickness: 0.4-0.8mm</t>
    <phoneticPr fontId="35" type="noConversion"/>
  </si>
  <si>
    <t>143*137*616，1*11，拎框型冻存架； 一次冲板成型；材料：SUS304不锈钢；  钢板厚度：0.4-0.8mm</t>
    <phoneticPr fontId="35" type="noConversion"/>
  </si>
  <si>
    <t>143*137*672,1*12,frame type freezer; One-time punching plate forming; Material: SUS304 stainless steel; Steel plate thickness: 0.4-0.8mm</t>
    <phoneticPr fontId="35" type="noConversion"/>
  </si>
  <si>
    <t>143*137*672，1*12，拎框型冻存架； 一次冲板成型；材料：SUS304不锈钢；  钢板厚度：0.4-0.8mm</t>
    <phoneticPr fontId="35" type="noConversion"/>
  </si>
  <si>
    <t>143*137*728, 1*13, frame type cryopreservation rack; One-time punching plate forming; Material: SUS304 stainless steel; Steel plate thickness: 0.4-0.8mm</t>
    <phoneticPr fontId="35" type="noConversion"/>
  </si>
  <si>
    <t>143*137*728，1*13，拎框型冻存架； 一次冲板成型；材料：SUS304不锈钢；  钢板厚度：0.4-0.8mm</t>
    <phoneticPr fontId="35" type="noConversion"/>
  </si>
  <si>
    <t>143*137*784, 1*14, frame type cryopreservation rack; One-time punching plate forming; Material: SUS304 stainless steel; Steel plate thickness: 0.4-0.8mm</t>
    <phoneticPr fontId="35" type="noConversion"/>
  </si>
  <si>
    <t>143*137*784，1*14，拎框型冻存架； 一次冲板成型；材料：SUS304不锈钢；  钢板厚度：0.4-0.8mm</t>
    <phoneticPr fontId="35" type="noConversion"/>
  </si>
  <si>
    <t>143*137*840, 1*15, frame type cryopreservation rack; One-time punching plate forming; Material: SUS304 stainless steel; Steel plate thickness: 0.4-0.8mm</t>
    <phoneticPr fontId="35" type="noConversion"/>
  </si>
  <si>
    <t>143*137*840，1*15，拎框型冻存架； 一次冲板成型；材料：SUS304不锈钢；  钢板厚度：0.4-0.8mm</t>
    <phoneticPr fontId="35" type="noConversion"/>
  </si>
  <si>
    <t>137*137*394, 1*7, frame type cryopreservation rack; Self-fixing shrapnel design, one-time punching plate forming; Material: high-quality stainless steel; Steel plate thickness: 0.4-0.8mm</t>
    <phoneticPr fontId="35" type="noConversion"/>
  </si>
  <si>
    <t>137*137*394，1*7，拎框型冻存架； 自固定弹片设计，一次冲板成型；材料：优质不锈钢；  钢板厚度：0.4-0.8mm</t>
    <phoneticPr fontId="35" type="noConversion"/>
  </si>
  <si>
    <t>137*137*450, 1*8, frame type cryopreservation rack; Self-fixing shrapnel design, one-time punching plate forming; Material: high-quality stainless steel; Steel plate thickness: 0.4-0.8mm</t>
    <phoneticPr fontId="35" type="noConversion"/>
  </si>
  <si>
    <t>137*137*450，1*8，拎框型冻存架； 自固定弹片设计，一次冲板成型；材料：优质不锈钢；  钢板厚度：0.4-0.8mm</t>
    <phoneticPr fontId="35" type="noConversion"/>
  </si>
  <si>
    <t>137*137*506, 1*9, frame type cryopreservation rack; Self-fixing shrapnel design, one-time punching plate forming; Material: high-quality stainless steel; Steel plate thickness: 0.4-0.8mm</t>
    <phoneticPr fontId="35" type="noConversion"/>
  </si>
  <si>
    <t>137*137*506，1*9，拎框型冻存架； 自固定弹片设计，一次冲板成型；材料：优质不锈钢；  钢板厚度：0.4-0.8mm</t>
    <phoneticPr fontId="35" type="noConversion"/>
  </si>
  <si>
    <t>137*137*562, 1*10, frame type cryopreservation rack; Self-fixing shrapnel design, one-time punching plate forming; Material: SUS304 stainless steel; Steel plate thickness: 0.4-0.8mm</t>
    <phoneticPr fontId="35" type="noConversion"/>
  </si>
  <si>
    <t>137*137*562，1*10，拎框型冻存架； 自固定弹片设计，一次冲板成型；材料：SUS304不锈钢；  钢板厚度：0.4-0.8mm</t>
    <phoneticPr fontId="35" type="noConversion"/>
  </si>
  <si>
    <t>137*137*618, 1*11, frame type cryopreservation rack; Self-fixing shrapnel design, one-time punching plate forming; Material: SUS304 stainless steel; Steel plate thickness: 0.4-0.8mm</t>
    <phoneticPr fontId="35" type="noConversion"/>
  </si>
  <si>
    <t>137*137*618，1*11，拎框型冻存架； 自固定弹片设计，一次冲板成型；材料：SUS304不锈钢；  钢板厚度：0.4-0.8mm</t>
    <phoneticPr fontId="35" type="noConversion"/>
  </si>
  <si>
    <t>137*137*674, 1*11, frame type cryopreservation rack; Self-fixing shrapnel design, one-time punching plate forming; Material: SUS304 stainless steel; Steel plate thickness: 0.4-0.8mm</t>
    <phoneticPr fontId="35" type="noConversion"/>
  </si>
  <si>
    <t>137*137*674，1*11，拎框型冻存架； 自固定弹片设计，一次冲板成型；材料：SUS304不锈钢；  钢板厚度：0.4-0.8mm</t>
    <phoneticPr fontId="35" type="noConversion"/>
  </si>
  <si>
    <t>137*137*751, 1*13, frame type cryopreservation rack; Self-fixing shrapnel design, one-time punching plate forming; Material: high-quality stainless steel; Steel plate thickness: 0.4-0.8mm</t>
    <phoneticPr fontId="35" type="noConversion"/>
  </si>
  <si>
    <t>137*137*751，1*13，拎框型冻存架； 自固定弹片设计，一次冲板成型；材料：优质不锈钢；  钢板厚度：0.4-0.8mm</t>
    <phoneticPr fontId="35" type="noConversion"/>
  </si>
  <si>
    <t>137*137*808, 1*14, frame type cryopreservation rack; Self-fixing shrapnel design, one-time punching plate forming; Material: high-quality stainless steel; Steel plate thickness: 0.4-0.8mm</t>
    <phoneticPr fontId="35" type="noConversion"/>
  </si>
  <si>
    <t>137*137*808，1*14，拎框型冻存架； 自固定弹片设计，一次冲板成型；材料：优质不锈钢；  钢板厚度：0.4-0.8mm</t>
    <phoneticPr fontId="35" type="noConversion"/>
  </si>
  <si>
    <t>137*137*865, 1*15, frame type freezer rack; Self-fixing shrapnel design, one-time punching plate forming; Material: high-quality stainless steel; Steel plate thickness: 0.4-0.8mm</t>
    <phoneticPr fontId="35" type="noConversion"/>
  </si>
  <si>
    <t>137*137*865，1*15，拎框型冻存架； 自固定弹片设计，一次冲板成型；材料：优质不锈钢；  钢板厚度：0.4-0.8mm</t>
    <phoneticPr fontId="35" type="noConversion"/>
  </si>
  <si>
    <t>135*96*388, 1*7, SBS box frame type cryopreservation rack; Self-fixing shrapnel design, one-time punching plate forming; Material: high-quality stainless steel; Steel plate thickness: 0.4-0.8mm</t>
    <phoneticPr fontId="35" type="noConversion"/>
  </si>
  <si>
    <t>135*96*388，1*7，SBS盒拎框型冻存架； 自固定弹片设计，一次冲板成型；材料：优质不锈钢；  钢板厚度：0.4-0.8mm</t>
    <phoneticPr fontId="35" type="noConversion"/>
  </si>
  <si>
    <t>135*96*712,1*13,SBS box frame type cryopreservation rack; Self-fixing shrapnel design, one-time punching plate forming; Material: high-quality stainless steel; Steel plate thickness: 0.4-0.8mm</t>
    <phoneticPr fontId="35" type="noConversion"/>
  </si>
  <si>
    <t>135*96*712，1*13，SBS盒拎框型冻存架； 自固定弹片设计，一次冲板成型；材料：优质不锈钢；  钢板厚度：0.4-0.8mm</t>
    <phoneticPr fontId="35" type="noConversion"/>
  </si>
  <si>
    <t>135*96*766,1*14,SBS box frame type cryopreservation rack; Self-fixing shrapnel design, one-time punching plate forming; Material: high-quality stainless steel; Steel plate thickness: 0.4-0.8mm</t>
    <phoneticPr fontId="35" type="noConversion"/>
  </si>
  <si>
    <t>135*96*766，1*14，SBS盒拎框型冻存架； 自固定弹片设计，一次冲板成型；材料：优质不锈钢；  钢板厚度：0.4-0.8mm</t>
    <phoneticPr fontId="35" type="noConversion"/>
  </si>
  <si>
    <t>135*96*820, 1*15, SBS box frame type cryopreservation rack; Self-fixing shrapnel design, one-time punching plate forming; Material: high-quality stainless steel; Steel plate thickness: 0.4-0.8mm</t>
    <phoneticPr fontId="35" type="noConversion"/>
  </si>
  <si>
    <t>135*96*820，1*15，SBS盒拎框型冻存架； 自固定弹片设计，一次冲板成型；材料：优质不锈钢；  钢板厚度：0.4-0.8mm</t>
    <phoneticPr fontId="35" type="noConversion"/>
  </si>
  <si>
    <t>Barcode scanner, USP link, plug and play, with barcode and QR code function, 1pc/carton</t>
    <phoneticPr fontId="35" type="noConversion"/>
  </si>
  <si>
    <t>扫码枪，USP链接，即插即用，含条形码与二维码功能，1个/箱</t>
    <phoneticPr fontId="35" type="noConversion"/>
  </si>
  <si>
    <t>The third-generation scanner, photographic, supports the whole box of 133*133 cryopreservation box and SBS scanning, can read the box side code, USB plug and play, 5 seconds read</t>
    <phoneticPr fontId="35" type="noConversion"/>
  </si>
  <si>
    <t>三代扫描仪，拍照式，支持整盒133*133冻存盒及SBS扫描，可读盒体侧码，USB即插即用，5秒可读</t>
    <phoneticPr fontId="35" type="noConversion"/>
  </si>
  <si>
    <t>0.5ml, 0.75ml, 1.0ml SBS Cryopreservation Tube Single Channel Capper, 1 capper/carton</t>
    <phoneticPr fontId="35" type="noConversion"/>
  </si>
  <si>
    <t>0.5ml、0.75ml、1.0ml SBS冻存管单道开盖器，1把/箱</t>
    <phoneticPr fontId="35" type="noConversion"/>
  </si>
  <si>
    <t>0.5ml, 1.5ml 2D automatic lid cryopreservation tube single-lane capper, 1 cap/carton</t>
    <phoneticPr fontId="35" type="noConversion"/>
  </si>
  <si>
    <t>0.5ml、1.5ml 2D自动盖冻存管单道开盖器，1把/箱</t>
    <phoneticPr fontId="35" type="noConversion"/>
  </si>
  <si>
    <t>2.0ml 2D Auto Cap Cryovial Decapper, 1 cap/carton</t>
    <phoneticPr fontId="35" type="noConversion"/>
  </si>
  <si>
    <t>2.0ml 2D自动盖冻存管开盖器，1把/箱</t>
    <phoneticPr fontId="35" type="noConversion"/>
  </si>
  <si>
    <t>2.0 ml SBS Tube Single Lane Capper, 1 capper/carton</t>
    <phoneticPr fontId="35" type="noConversion"/>
  </si>
  <si>
    <t>2.0ml SBS冻存管单道开盖器，1把/箱</t>
    <phoneticPr fontId="35" type="noConversion"/>
  </si>
  <si>
    <t>Conventional cryopreservation tube capper, suitable for all kinds of cryopreservation tubes of various diameters, automatic inspection of pipe diameter, optional 10-22mm/19-33mm pipe position clamp, 4.3 storage LCD screen, speed 180~240rpm, capping time 1.5s/branch, 1 set/box</t>
    <phoneticPr fontId="35" type="noConversion"/>
  </si>
  <si>
    <t>常规型冻存管开盖器，适配各直径各类冻存管，自动检验管径，可选配10-22mm/19-33mm管位夹，4.3存液晶显示屏，转速180~240rpm，开盖时间1.5s/支，1台/箱</t>
    <phoneticPr fontId="35" type="noConversion"/>
  </si>
  <si>
    <t>Five-channel cap opener, suitable for 10*10 matrix boxed cryopreservation tubes, ultra-long standby time, can be customized for charging to adapt to various brands of SBS cryopreservation tubes, 1 pcs/box</t>
    <phoneticPr fontId="35" type="noConversion"/>
  </si>
  <si>
    <t>五道开盖器，适配10*10矩阵 盒装冻存管，超长待机时间，可收费定制适配各个品牌SBS冻存管，1个/箱</t>
    <phoneticPr fontId="35" type="noConversion"/>
  </si>
  <si>
    <t>Six-channel cap opener, suitable for 6*8 matrix SBS cryopreservation tubes, ultra-long standby time, can be customized and adapted to various brands of SBS cryopreservation tubes for a fee, 1pcs/box</t>
    <phoneticPr fontId="35" type="noConversion"/>
  </si>
  <si>
    <t>六道开盖器，适配6*8矩阵 SBS冻存管，超长待机时间，可收费定制适配各个品牌SBS冻存管，1个/箱</t>
    <phoneticPr fontId="35" type="noConversion"/>
  </si>
  <si>
    <t>Eight cap openers, suitable for 8*12 matrix SBS cryopreservation tubes, ultra-long standby time, can be customized and adapted to various brands of SBS cryopreservation tubes for a fee, 1 pcs/box</t>
    <phoneticPr fontId="35" type="noConversion"/>
  </si>
  <si>
    <t>八道开盖器，适配8*12矩阵 SBS冻存管，超长待机时间，可收费定制适配各个品牌SBS冻存管，1个/箱</t>
    <phoneticPr fontId="35" type="noConversion"/>
  </si>
  <si>
    <t>SBS Whole Plate Capper, with 500ul, 750ul, 1000ul, 2.0ml full plate SBS cryovial uncapping, 1 set/box</t>
    <phoneticPr fontId="35" type="noConversion"/>
  </si>
  <si>
    <t>SBS整板开盖器，配套500ul 、750ul、1000ul、2.0ml整版SBS冻存管开盖，1台/箱</t>
  </si>
  <si>
    <t>2D top cryopreservation tube opener, suitable for 0.5ml, 1.5ml, 2.0ml, 5.0ml 81 grids/100 boxes of cryopreservation tube capping, 1 set/box</t>
    <phoneticPr fontId="35" type="noConversion"/>
  </si>
  <si>
    <t>2D顶配冻存管开盖器，适配0.5ml、1.5ml、2.0ml、5.0ml 81格/100格整盒冻存管开盖，1台/箱</t>
    <phoneticPr fontId="35" type="noConversion"/>
  </si>
  <si>
    <t>Docking with the full-page capper and pipetting workstation, the whole box of cryopreservation tube is uncovered, dispensed, closed and unmanned dispensing operation through the communication port or sensor, and the handling time: ≤5 seconds/box; It can be customized according to customer application scenarios</t>
    <phoneticPr fontId="35" type="noConversion"/>
  </si>
  <si>
    <t>对接整版开盖器及移液工作站，通过通信端口或传感器实现整盒冻存管开盖—分液——关盖无人分装操作，搬运时间：≤5秒/盒；可根据客户应用场景个性化定制</t>
    <phoneticPr fontId="35" type="noConversion"/>
  </si>
  <si>
    <t>The automatic pipetting workstation realizes automated, intelligent and accurate liquid dispensing, and can automatically and continuously identify the barcode on the side of the sample tube, with a scanning time of 2s and 1 unit/box</t>
    <phoneticPr fontId="35" type="noConversion"/>
  </si>
  <si>
    <t>自动化移液工作站，实现自动化、智能化、精准化分液，可自动连续识别样本管侧面条码，扫描时间2s，1台/箱</t>
    <phoneticPr fontId="35" type="noConversion"/>
  </si>
  <si>
    <t>Thermal low-temperature label printer, LCD display, resolution 300DPI</t>
    <phoneticPr fontId="35" type="noConversion"/>
  </si>
  <si>
    <t>热敏低温标签打印机， 液晶显示，分辨率300DPI</t>
    <phoneticPr fontId="35" type="noConversion"/>
  </si>
  <si>
    <t>Compatible with T4000 printer, 300 meters, ribbon to label ratio: 1:6</t>
    <phoneticPr fontId="35" type="noConversion"/>
  </si>
  <si>
    <t>适配T4000打印机，300米，色带与标签比例： 1:6</t>
    <phoneticPr fontId="35" type="noConversion"/>
  </si>
  <si>
    <t>Low temperature label, withstand temperature: -86 degrees; 25.5*9.5mm + diameter 9.5mm dots, operating temperature: -86 degrees.</t>
    <phoneticPr fontId="35" type="noConversion"/>
  </si>
  <si>
    <t>低温标签，耐受温度：-86度；25.5*9.5mm+直径9.5mm圆点，使用温度：-86度
3000张/卷</t>
  </si>
  <si>
    <t>6606200-1</t>
  </si>
  <si>
    <t>Low temperature label, withstand temperature: -86 degrees; 30*20m, operating temperature: -86 degrees.</t>
    <phoneticPr fontId="35" type="noConversion"/>
  </si>
  <si>
    <t>低温标签，耐受温度：-86度；30*20m，使用温度：-86度
5000张/卷</t>
  </si>
  <si>
    <t>Liquid nitrogen label, withstand temperature: -196 degrees; 25.5*9.5mm + diameter 9.5mm round dot, operating temperature: -196 degrees</t>
    <phoneticPr fontId="35" type="noConversion"/>
  </si>
  <si>
    <t>液氮标签，耐受温度：-196度；25.5*9.5mm+直径9.5mm圆点，使用温度：-196度
3000张/卷</t>
    <phoneticPr fontId="35" type="noConversion"/>
  </si>
  <si>
    <t>Standard version; Core modules: security alarms, attribute presets, device compatibility, label templates, multi-dimensional permissions, and management of less than 3 storage devices</t>
    <phoneticPr fontId="35" type="noConversion"/>
  </si>
  <si>
    <t>标准版本；核心模块：安全报警、属性预置、设备兼容、标签模板、多维权限，管理含3台以下存储设备</t>
    <phoneticPr fontId="35" type="noConversion"/>
  </si>
  <si>
    <t>Standard version; Core modules: security alarms, attribute presets, device compatibility, label templates, multi-dimensional permissions, and management of less than 5 storage devices</t>
    <phoneticPr fontId="35" type="noConversion"/>
  </si>
  <si>
    <t>标准版本；核心模块：安全报警、属性预置、设备兼容、标签模板、多维权限，管理含5台以下存储设备</t>
    <phoneticPr fontId="35" type="noConversion"/>
  </si>
  <si>
    <t>Standard version; Core modules: security alarms, attribute presets, device compatibility, label templates, multi-dimensional permissions, and management of less than 10 storage devices</t>
    <phoneticPr fontId="35" type="noConversion"/>
  </si>
  <si>
    <t>标准版本；核心模块：安全报警、属性预置、设备兼容、标签模板、多维权限，管理含10台以下存储设备</t>
    <phoneticPr fontId="35" type="noConversion"/>
  </si>
  <si>
    <t>Standard version; Core modules: security alarms, attribute presets, device compatibility, label templates, multi-dimensional permissions, and management of more than 10 storage devices</t>
    <phoneticPr fontId="35" type="noConversion"/>
  </si>
  <si>
    <t>标准版本；核心模块：安全报警、属性预置、设备兼容、标签模板、多维权限，管理10台以上存储设备</t>
    <phoneticPr fontId="35" type="noConversion"/>
  </si>
  <si>
    <t>Screw cap, transparent color, enzyme-free, resistance temperature: -86°C~121°C, 500pcs/pack, 10bags/carton</t>
    <phoneticPr fontId="35" type="noConversion"/>
  </si>
  <si>
    <t>螺口管盖，透明色，无酶，耐受温度：-86度~121度，500个/包，10包/箱</t>
    <phoneticPr fontId="35" type="noConversion"/>
  </si>
  <si>
    <t>6613000-R</t>
  </si>
  <si>
    <t>Screw cap, transparent red, enzyme-free, resistance temperature: -86°C~121°C, 500pcs/bag, 10bags/carton</t>
    <phoneticPr fontId="35" type="noConversion"/>
  </si>
  <si>
    <t>螺口管盖，透明红色，无酶，耐受温度：-86度~121度，500个/包，10包/箱</t>
    <phoneticPr fontId="35" type="noConversion"/>
  </si>
  <si>
    <t>6614000-B</t>
  </si>
  <si>
    <t>Screw cap, transparent blue, enzyme-free, resistance temperature: -86°C~121°C, 500pcs/pack, 10bags/carton</t>
    <phoneticPr fontId="35" type="noConversion"/>
  </si>
  <si>
    <t>螺口管盖，透明蓝色，无酶，耐受温度：-86度~121度，500个/包，10包/箱</t>
    <phoneticPr fontId="35" type="noConversion"/>
  </si>
  <si>
    <t>66150000-Y</t>
  </si>
  <si>
    <t>Screw cap, transparent yellow, enzyme-free, resistance temperature: -86°C~121°C, 500pcs/pack, 10pcs/carton</t>
    <phoneticPr fontId="35" type="noConversion"/>
  </si>
  <si>
    <t>螺口管盖，透明黄色，无酶，耐受温度：-86度~121度，500个/包，10包/箱</t>
    <phoneticPr fontId="35" type="noConversion"/>
  </si>
  <si>
    <t>6616000-G</t>
  </si>
  <si>
    <t>Screw cap, transparent green, enzyme-free, resistance temperature: -86°C~121°C, 500pcs/bag, 10bags/carton</t>
    <phoneticPr fontId="35" type="noConversion"/>
  </si>
  <si>
    <t>螺口管盖，透明绿色，无酶，耐受温度：-86度~121度，500个/包，10包/箱</t>
    <phoneticPr fontId="35" type="noConversion"/>
  </si>
  <si>
    <t>Screw tube cap, solid red, enzyme-free, resistance temperature: -86°C~121°C, 500pcs/bag, 10bags/carton</t>
    <phoneticPr fontId="35" type="noConversion"/>
  </si>
  <si>
    <t>螺口管盖，实色红，无酶，耐受温度：-86度~121度，500个/包，10包/箱</t>
    <phoneticPr fontId="35" type="noConversion"/>
  </si>
  <si>
    <t>Screw cap, solid green, enzyme-free, resistance temperature: -86 degrees ~ 121 degrees, 500 pcs/bag, 10 bags/carton</t>
    <phoneticPr fontId="35" type="noConversion"/>
  </si>
  <si>
    <t>螺口管盖，实色绿，无酶，耐受温度：-86度~121度，500个/包，10包/箱</t>
    <phoneticPr fontId="35" type="noConversion"/>
  </si>
  <si>
    <t>Screw tube cap, solid blue, enzyme-free, resistance temperature: -86°C~121°C, 500pcs/bag, 10bags/carton</t>
    <phoneticPr fontId="35" type="noConversion"/>
  </si>
  <si>
    <t>螺口管盖，实色蓝，无酶，耐受温度：-86度~121度，500个/包，10包/箱</t>
    <phoneticPr fontId="35" type="noConversion"/>
  </si>
  <si>
    <t>Screw tube cap, solid yellow, enzyme-free, resistance temperature: -86°C~121°C, 500pcs/pack, 10bags/carton</t>
    <phoneticPr fontId="35" type="noConversion"/>
  </si>
  <si>
    <t>螺口管盖，实色黄，无酶，耐受温度：-86度~121度，500个/包，10包/箱</t>
    <phoneticPr fontId="35" type="noConversion"/>
  </si>
  <si>
    <t>Screw cap, solid purple, enzyme-free, resistance temperature: -86°C~121°C, 500pcs/bag, 10 bags/carton</t>
    <phoneticPr fontId="35" type="noConversion"/>
  </si>
  <si>
    <t>螺口管盖，实色紫，无酶，耐受温度：-86度~121度，500个/包，10包/箱</t>
    <phoneticPr fontId="35" type="noConversion"/>
  </si>
  <si>
    <t>Screw mouth cap, solid orange, enzyme-free, resistance temperature: -86°C~121°C, 500pcs/pack, 10bags/carton</t>
    <phoneticPr fontId="35" type="noConversion"/>
  </si>
  <si>
    <t>螺口管盖，实色橙，无酶，耐受温度：-86度~121度，500个/包，10包/箱</t>
    <phoneticPr fontId="35" type="noConversion"/>
  </si>
  <si>
    <t>Screw tube cap, solid white, enzyme-free, resistance temperature: -86°C~121°C, 500pcs/bag, 10 bags/carton</t>
    <phoneticPr fontId="35" type="noConversion"/>
  </si>
  <si>
    <t>螺口管盖，实色白，无酶，耐受温度：-86度~121度，500个/包，10包/箱</t>
    <phoneticPr fontId="35" type="noConversion"/>
  </si>
  <si>
    <t>Screw cap, dark brown, enzyme-free, resistance temperature: -86 degrees ~ 121 degrees, 500 pcs/bag, 10 bags/carton</t>
    <phoneticPr fontId="35" type="noConversion"/>
  </si>
  <si>
    <t>螺口管盖，避光棕色，无酶，耐受温度：-86度~121度，500个/包，10包/箱</t>
    <phoneticPr fontId="35" type="noConversion"/>
  </si>
  <si>
    <t>0.5ml screw tube, enzyme-free, tolerance temperature: -86°C~121°C, 500pcs/pack, 10 bags/carton</t>
    <phoneticPr fontId="35" type="noConversion"/>
  </si>
  <si>
    <t>0.5ml螺口管，无酶，耐受温度：-86度~121度，500个/包，10包/箱</t>
    <phoneticPr fontId="35" type="noConversion"/>
  </si>
  <si>
    <t>0.5ml screw mouth tube, no enzyme, tolerance temperature: -86 degrees ~ 121 degrees, dark brown, 500 pcs/bag, 10 bags/carton</t>
    <phoneticPr fontId="35" type="noConversion"/>
  </si>
  <si>
    <t>0.5ml螺口管，无酶，耐受温度：-86度~121度，避光棕色，500个/包，10包/箱</t>
    <phoneticPr fontId="35" type="noConversion"/>
  </si>
  <si>
    <t>1.5ml screw mouth tube, enzyme-free, tolerance temperature: -86°C~121°C, 500pcs/bag, 10 bags/carton</t>
    <phoneticPr fontId="35" type="noConversion"/>
  </si>
  <si>
    <t>1.5ml螺口管，无酶，耐受温度：-86度~121度，500个/包，10包/箱</t>
    <phoneticPr fontId="35" type="noConversion"/>
  </si>
  <si>
    <t>1.5ml screw mouth tube, enzyme-free, tolerance temperature: -86 degrees ~ 121 degrees, dark brown, 500 pcs/pack, 10 packs/carton</t>
    <phoneticPr fontId="35" type="noConversion"/>
  </si>
  <si>
    <t>1.5ml螺口管，无酶，耐受温度：-86度~121度，避光棕色，500个/包，10包/箱</t>
    <phoneticPr fontId="35" type="noConversion"/>
  </si>
  <si>
    <t>2.0ml screw mouth tube, enzyme-free, tolerance temperature: -86°C~121°C, 500pcs/bag, 10 bags/carton</t>
    <phoneticPr fontId="35" type="noConversion"/>
  </si>
  <si>
    <t>2.0ml螺口管，无酶，耐受温度：-86度~121度，500个/包，10包/箱</t>
    <phoneticPr fontId="35" type="noConversion"/>
  </si>
  <si>
    <t>2.0ml screw mouth tube, no enzyme, tolerance temperature: -86°C~121°C, dark brown, 500pcs/pack, 10bags/carton</t>
    <phoneticPr fontId="35" type="noConversion"/>
  </si>
  <si>
    <t>2.0ml螺口管，无酶，耐受温度：-86度~121度，避光棕色，500个/包，10包/箱</t>
    <phoneticPr fontId="35" type="noConversion"/>
  </si>
  <si>
    <t>2.0ml screw tube, no enzyme, tube body printing writing area and graduation mark, withstand temperature: -86 degrees ~ 121 degrees, 500 pcs/pack, 10 bags/carton</t>
    <phoneticPr fontId="35" type="noConversion"/>
  </si>
  <si>
    <t>2.0ml螺口管，无酶，管体印刷书写区域及刻度线，耐受温度：-86度~121度，500个/包，10包/箱</t>
    <phoneticPr fontId="35" type="noConversion"/>
  </si>
  <si>
    <t>Screw-mouth cap, transparent color, resistance temperature: -86°C~121°C, sterile and enzyme-free, 500pcs/bag, 10 bags/carton</t>
    <phoneticPr fontId="35" type="noConversion"/>
  </si>
  <si>
    <t>螺口管盖，透明色，耐受温度：-86度~121度，无菌无酶，500个/包，10包/箱</t>
    <phoneticPr fontId="35" type="noConversion"/>
  </si>
  <si>
    <t>6633000-R</t>
  </si>
  <si>
    <t>Screw cap, transparent red, resistance temperature: -86°C~121°C, sterile and enzyme-free, 500pcs/pack, 10pcs/carton</t>
    <phoneticPr fontId="35" type="noConversion"/>
  </si>
  <si>
    <t>螺口管盖，透明红色，耐受温度：-86度~121度，无菌无酶，500个/包，10包/箱</t>
    <phoneticPr fontId="35" type="noConversion"/>
  </si>
  <si>
    <t>6634000-B</t>
  </si>
  <si>
    <t>Screw cap, transparent blue, resistance temperature: -86°C~121°C, sterile enzyme-free, 500pcs/pack, 10bags/carton</t>
    <phoneticPr fontId="35" type="noConversion"/>
  </si>
  <si>
    <t>螺口管盖，透明蓝色，耐受温度：-86度~121度，无菌无酶，500个/包，10包/箱</t>
    <phoneticPr fontId="35" type="noConversion"/>
  </si>
  <si>
    <t>6635000-Y</t>
  </si>
  <si>
    <t>Screw mouth cap, transparent yellow, resistance temperature: -86°C~121°C, sterile enzyme-free, 500pcs/bag, 10 bags/carton</t>
    <phoneticPr fontId="35" type="noConversion"/>
  </si>
  <si>
    <t>螺口管盖，透明黄色，耐受温度：-86度~121度，无菌无酶，500个/包，10包/箱</t>
    <phoneticPr fontId="35" type="noConversion"/>
  </si>
  <si>
    <t>6636000-G</t>
  </si>
  <si>
    <t>Screw-mouth tube cap, transparent green, resistance temperature: -86°C~121°C, sterile enzyme-free, 500pcs/bag, 10bags/carton</t>
    <phoneticPr fontId="35" type="noConversion"/>
  </si>
  <si>
    <t>螺口管盖，透明绿色，耐受温度：-86度~121度，无菌无酶，500个/包，10包/箱</t>
    <phoneticPr fontId="35" type="noConversion"/>
  </si>
  <si>
    <t>Screw cap, solid red, sterile and enzyme-free, resistance temperature: -86 degrees ~ 121 degrees, 500 pcs/bag, 10 bags/carton</t>
    <phoneticPr fontId="35" type="noConversion"/>
  </si>
  <si>
    <t>螺口管盖，实色红，无菌无酶，耐受温度：-86度~121度，500个/包，10包/箱</t>
    <phoneticPr fontId="35" type="noConversion"/>
  </si>
  <si>
    <t>Screw cap, solid green, sterile and enzyme-free, resistance temperature: -86 degrees ~ 121 degrees, 500 pcs/bag, 10 bags/carton</t>
    <phoneticPr fontId="35" type="noConversion"/>
  </si>
  <si>
    <t>螺口管盖，实色绿，无菌无酶，耐受温度：-86度~121度，500个/包，10包/箱</t>
    <phoneticPr fontId="35" type="noConversion"/>
  </si>
  <si>
    <t>Screw cap, solid blue, sterile and enzyme-free, resistance temperature: -86 degrees ~ 121 degrees, 500 pcs/bag, 10 bags/carton</t>
    <phoneticPr fontId="35" type="noConversion"/>
  </si>
  <si>
    <t>螺口管盖，实色蓝，无菌无酶，耐受温度：-86度~121度，500个/包，10包/箱</t>
    <phoneticPr fontId="35" type="noConversion"/>
  </si>
  <si>
    <t>Screw tube cap, solid yellow, sterile and enzyme-free, resistance temperature: -86 degrees ~ 121 degrees, 500 pcs/bag, 10 bags/carton</t>
    <phoneticPr fontId="35" type="noConversion"/>
  </si>
  <si>
    <t>螺口管盖，实色黄，无菌无酶，耐受温度：-86度~121度，500个/包，10包/箱</t>
    <phoneticPr fontId="35" type="noConversion"/>
  </si>
  <si>
    <t>Screw cap, solid purple, sterile and enzyme-free, resistance temperature: -86 degrees ~ 121 degrees, 500 pcs/pack, 10 bags/carton</t>
    <phoneticPr fontId="35" type="noConversion"/>
  </si>
  <si>
    <t>螺口管盖，实色紫，无菌无酶，耐受温度：-86度~121度，500个/包，10包/箱</t>
    <phoneticPr fontId="35" type="noConversion"/>
  </si>
  <si>
    <t>Screw cap, solid orange, sterile and enzyme-free, resistance temperature: -86°C~121°C, 500pcs/pack, 10pcs/carton</t>
    <phoneticPr fontId="35" type="noConversion"/>
  </si>
  <si>
    <t>螺口管盖，实色橙，无菌无酶，耐受温度：-86度~121度，500个/包，10包/箱</t>
    <phoneticPr fontId="35" type="noConversion"/>
  </si>
  <si>
    <t>Screw cap, solid white, sterile and enzyme-free, resistance temperature: -86 degrees ~ 121 degrees, 500 pcs/bag, 10 bags/carton</t>
    <phoneticPr fontId="35" type="noConversion"/>
  </si>
  <si>
    <t>螺口管盖，实色白，无菌无酶，耐受温度：-86度~121度，500个/包，10包/箱</t>
    <phoneticPr fontId="35" type="noConversion"/>
  </si>
  <si>
    <t>Screw mouth tube cap, dark brown, resistance temperature: -86 degrees ~ 121 degrees, sterile enzyme-free, 500 pcs/bag, 10 bags/carton</t>
    <phoneticPr fontId="35" type="noConversion"/>
  </si>
  <si>
    <t>螺口管盖，避光棕色，耐受温度：-86度~121度，无菌无酶，500个/包，10包/箱</t>
    <phoneticPr fontId="35" type="noConversion"/>
  </si>
  <si>
    <t>0.5ml screw mouth tube, tolerance temperature: -86 degrees ~ 121 degrees, sterile and enzyme-free, 500 pcs/pack, 10 packs/carton</t>
    <phoneticPr fontId="35" type="noConversion"/>
  </si>
  <si>
    <t>0.5ml螺口管，耐受温度：-86度~121度，无菌无酶，500个/包，10包/箱</t>
    <phoneticPr fontId="35" type="noConversion"/>
  </si>
  <si>
    <t>0.5ml screw mouth tube, resistance temperature: -86°C~121°C, sterile enzyme-free, brown, 500pcs/pack, 10bags/carton</t>
    <phoneticPr fontId="35" type="noConversion"/>
  </si>
  <si>
    <t>0.5ml螺口管，耐受温度：-86度~121度，无菌无酶，避光棕色，500个/包，10包/箱</t>
    <phoneticPr fontId="35" type="noConversion"/>
  </si>
  <si>
    <t>1.5ml screw tube, resistance temperature: -86 degrees ~ 121 degrees, sterile enzyme-free, 500 pcs/bag, 10 bags/carton</t>
    <phoneticPr fontId="35" type="noConversion"/>
  </si>
  <si>
    <t>1.5ml螺口管，耐受温度：-86度~121度，无菌无酶，500个/包，10包/箱</t>
    <phoneticPr fontId="35" type="noConversion"/>
  </si>
  <si>
    <t>1.5ml screw mouth tube, resistance temperature: -86 degrees ~ 121 degrees, sterile enzyme-free, dark brown, 500 pcs/pack, 10 packs/carton</t>
    <phoneticPr fontId="35" type="noConversion"/>
  </si>
  <si>
    <t>1.5ml螺口管，耐受温度：-86度~121度，无菌无酶，避光棕色，500个/包，10包/箱</t>
    <phoneticPr fontId="35" type="noConversion"/>
  </si>
  <si>
    <t>2.0ml screw mouth tube, tolerance temperature: -86 degrees ~ 121 degrees, sterile enzyme-free, 500 pcs/pack, 10 packs/carton</t>
    <phoneticPr fontId="35" type="noConversion"/>
  </si>
  <si>
    <t>2.0ml螺口管，耐受温度：-86度~121度，无菌无酶，500个/包，10包/箱</t>
    <phoneticPr fontId="35" type="noConversion"/>
  </si>
  <si>
    <t>2.0ml screw tube, tolerance temperature: -86 degrees ~ 121 degrees, sterile enzyme-free, dark brown, 500 pcs/pack, 10 packs/carton</t>
    <phoneticPr fontId="35" type="noConversion"/>
  </si>
  <si>
    <t>2.0ml螺口管，耐受温度：-86度~121度，无菌无酶，避光棕色，500个/包，10包/箱</t>
    <phoneticPr fontId="35" type="noConversion"/>
  </si>
  <si>
    <t>0.5ml screw mouth tube, transparent cap, tube cap assembly, resistance temperature: -86 degrees ~ 121 degrees, sterile enzyme-free, 50 pcs/pack, 40 bags/carton</t>
    <phoneticPr fontId="35" type="noConversion"/>
  </si>
  <si>
    <t>0.5ml螺口管，透明盖，管盖组装，耐受温度：-86度~121度，无菌无酶，50个/包，40包/箱</t>
    <phoneticPr fontId="35" type="noConversion"/>
  </si>
  <si>
    <t>1.5ml screw mouth tube, transparent cap, tube cap assembly, resistance temperature: -86 degrees ~ 121 degrees, sterile enzyme-free, 50 pcs/pack, 40 bags/carton</t>
    <phoneticPr fontId="35" type="noConversion"/>
  </si>
  <si>
    <t>1.5ml螺口管，透明盖，管盖组装，耐受温度：-86度~121度，无菌无酶，50个/包，40包/箱</t>
    <phoneticPr fontId="35" type="noConversion"/>
  </si>
  <si>
    <t>2.0ml screw mouth tube, transparent cap, tube cap assembly, resistance temperature: -86 degrees ~ 121 degrees, sterile enzyme-free, 50 pcs/pack, 40 bags/carton</t>
    <phoneticPr fontId="35" type="noConversion"/>
  </si>
  <si>
    <t>2.0ml螺口管，透明盖，管盖组装，耐受温度：-86度~121度，无菌无酶，50个/包，40包/箱</t>
    <phoneticPr fontId="35" type="noConversion"/>
  </si>
  <si>
    <t>2.0ml screw mouth tube, transparent cap, tube lid assembly, printing writing area and scale area, resistance temperature: -86 degrees ~ 121 degrees, sterile enzyme-free, 50 pcs/pack, 10 packs/box, 40 packs/carton</t>
    <phoneticPr fontId="35" type="noConversion"/>
  </si>
  <si>
    <t>2.0ml螺口管，透明盖，管盖组装，印刷书写区域和刻度区，耐受温度：-86度~121度，无菌无酶，50个/包，10包/盒，40包/箱</t>
    <phoneticPr fontId="35" type="noConversion"/>
  </si>
  <si>
    <t>0.5ml screw mouth tube, dark brown, cap assembly, resistance temperature: -86 degrees ~ 121 degrees, sterile enzyme-free, 50 pcs/bag, 40 bags/carton</t>
    <phoneticPr fontId="35" type="noConversion"/>
  </si>
  <si>
    <t>0.5ml螺口管，避光棕色，管盖组装，耐受温度：-86度~121度，无菌无酶，50个/包，40包/箱</t>
    <phoneticPr fontId="35" type="noConversion"/>
  </si>
  <si>
    <t>1.5ml screw mouth tube, brown in the dark, cap assembly, resistance temperature: -86 degrees ~ 121 degrees, sterile enzyme-free, 50 pcs/pack, 40 bags/carton</t>
    <phoneticPr fontId="35" type="noConversion"/>
  </si>
  <si>
    <t>1.5ml螺口管，避光棕色，管盖组装，耐受温度：-86度~121度，无菌无酶，50个/包，40包/箱</t>
    <phoneticPr fontId="35" type="noConversion"/>
  </si>
  <si>
    <t>2.0ml screw mouth tube, dark brown, cap assembly, resistance temperature: -86 degrees ~ 121 degrees, sterile enzyme-free, 50 pcs/pack, 40 packs/carton</t>
    <phoneticPr fontId="35" type="noConversion"/>
  </si>
  <si>
    <t>2.0ml螺口管，避光棕色，管盖组装，耐受温度：-86度~121度，无菌无酶，50个/包，40包/箱</t>
    <phoneticPr fontId="35" type="noConversion"/>
  </si>
  <si>
    <t>Screw tube cap, low cap, transparent color, enzyme-free, resistance temperature: -86°C~121°C, 500pcs/bag, 10bags/carton</t>
    <phoneticPr fontId="35" type="noConversion"/>
  </si>
  <si>
    <t>螺口管盖，低位盖，透明色，无酶，耐受温度：-86度~121度，500个/包，10包/箱</t>
    <phoneticPr fontId="35" type="noConversion"/>
  </si>
  <si>
    <t>6659000-R</t>
  </si>
  <si>
    <t>Screw tube cap, low cap, transparent pink, enzyme-free, resistance temperature: -86°C~121°C, 500pcs/pack, 10bags/carton</t>
    <phoneticPr fontId="35" type="noConversion"/>
  </si>
  <si>
    <t>螺口管盖，低位盖，透明粉红色，无酶，耐受温度：-86度~121度，500个/包，10包/箱</t>
    <phoneticPr fontId="35" type="noConversion"/>
  </si>
  <si>
    <t>6660000-B</t>
  </si>
  <si>
    <t>Screw cap, low cap, transparent blue, enzyme-free, resistance temperature: -86°C~121°C, 500pcs/bag, 10bags/carton</t>
    <phoneticPr fontId="35" type="noConversion"/>
  </si>
  <si>
    <t>螺口管盖，低位盖，透明蓝色，无酶，耐受温度：-86度~121度，500个/包，10包/箱</t>
    <phoneticPr fontId="35" type="noConversion"/>
  </si>
  <si>
    <t>6661000-Y</t>
  </si>
  <si>
    <t>Screw cap, low cap, transparent yellow, enzyme-free, resistance temperature: -86°C~121°C, 500pcs/bag, 10bags/carton</t>
    <phoneticPr fontId="35" type="noConversion"/>
  </si>
  <si>
    <t>螺口管盖，低位盖，透明黄色，无酶，耐受温度：-86度~121度，500个/包，10包/箱</t>
    <phoneticPr fontId="35" type="noConversion"/>
  </si>
  <si>
    <t>6662000-G</t>
  </si>
  <si>
    <t>Screw tube cap, low cap, transparent green, enzyme-free, resistance temperature: -86°C~121°C, 500pcs/pack, 10bags/carton</t>
    <phoneticPr fontId="35" type="noConversion"/>
  </si>
  <si>
    <t>螺口管盖，低位盖，透明绿色，无酶，耐受温度：-86度~121度，500个/包，10包/箱</t>
    <phoneticPr fontId="35" type="noConversion"/>
  </si>
  <si>
    <t>Screw tube cap, low cap, solid red, enzyme-free, tolerance temperature: -86°C~121°C, 500pcs/bag, 10bags/carton</t>
    <phoneticPr fontId="35" type="noConversion"/>
  </si>
  <si>
    <t>螺口管盖，低位盖，实色红，无酶，耐受温度：-86度~121度，500个/包，10包/箱</t>
    <phoneticPr fontId="35" type="noConversion"/>
  </si>
  <si>
    <t>Screw-mouth tube cap, low cap, solid green, enzyme-free, resistance temperature: -86°C~121°C, 500pcs/bag, 10bags/carton</t>
    <phoneticPr fontId="35" type="noConversion"/>
  </si>
  <si>
    <t>螺口管盖，低位盖，实色绿，无酶，耐受温度：-86度~121度，500个/包，10包/箱</t>
    <phoneticPr fontId="35" type="noConversion"/>
  </si>
  <si>
    <t>Screw cap, low cap, solid blue, enzyme-free, resistance temperature: -86 degrees ~ 121 degrees, 500 pcs/bag, 10 bags/carton</t>
    <phoneticPr fontId="35" type="noConversion"/>
  </si>
  <si>
    <t>螺口管盖，低位盖，实色蓝，无酶，耐受温度：-86度~121度，500个/包，10包/箱</t>
    <phoneticPr fontId="35" type="noConversion"/>
  </si>
  <si>
    <t>Screw tube cap, low cap, solid yellow, enzyme-free, resistance temperature: -86 degrees ~ 121 degrees, 500 pcs/bag, 10 bags/carton</t>
    <phoneticPr fontId="35" type="noConversion"/>
  </si>
  <si>
    <t>螺口管盖，低位盖，实色黄，无酶，耐受温度：-86度~121度，500个/包，10包/箱</t>
    <phoneticPr fontId="35" type="noConversion"/>
  </si>
  <si>
    <t>Screw tube cap, low cap, solid color purple, enzyme-free, resistance temperature: -86°C~121°C, 500pcs/bag, 10 bags/carton</t>
    <phoneticPr fontId="35" type="noConversion"/>
  </si>
  <si>
    <t>螺口管盖，低位盖，实色紫，无酶，耐受温度：-86度~121度，500个/包，10包/箱</t>
    <phoneticPr fontId="35" type="noConversion"/>
  </si>
  <si>
    <t>Screw-mouth tube cap, low cap, solid orange, enzyme-free, resistance temperature: -86°C~121°C, 500pcs/bag, 10bags/carton</t>
    <phoneticPr fontId="35" type="noConversion"/>
  </si>
  <si>
    <t>螺口管盖，低位盖，实色橙，无酶，耐受温度：-86度~121度，500个/包，10包/箱</t>
    <phoneticPr fontId="35" type="noConversion"/>
  </si>
  <si>
    <t>Screw mouth tube cap, low cap, solid white, enzyme-free, resistance temperature: -86 degrees ~ 121 degrees, 500 pcs/bag, 10 bags/carton</t>
    <phoneticPr fontId="35" type="noConversion"/>
  </si>
  <si>
    <t>螺口管盖，低位盖，实色白，无酶，耐受温度：-86度~121度，500个/包，10包/箱</t>
    <phoneticPr fontId="35" type="noConversion"/>
  </si>
  <si>
    <t>Screw tube cap, low cap, brown light, enzyme-free, resistance temperature: -86 degrees ~ 121 degrees, 500 pcs/bag, 10 bags/carton</t>
    <phoneticPr fontId="35" type="noConversion"/>
  </si>
  <si>
    <t>螺口管盖，低位盖，棕色避光，无酶，耐受温度：-86度~121度，500个/包，10包/箱</t>
    <phoneticPr fontId="35" type="noConversion"/>
  </si>
  <si>
    <t>0.5ml screw tube, transparent color, enzyme-free, resistance temperature: -86°C~121°C, 500pcs/bag, 10 bags/carton</t>
    <phoneticPr fontId="35" type="noConversion"/>
  </si>
  <si>
    <t>0.5ml螺口管，透明色，无酶，耐受温度：-86度~121度，500个/包，10包/箱</t>
    <phoneticPr fontId="35" type="noConversion"/>
  </si>
  <si>
    <t>0.5ml screw tube, brown light-proof, enzyme-free, tolerance temperature: -86°C~121°C, 500pcs/pack, 10pcs/carton</t>
    <phoneticPr fontId="35" type="noConversion"/>
  </si>
  <si>
    <t>0.5ml螺口管，棕色避光，无酶，耐受温度：-86度~121度，500个/包，10包/箱</t>
    <phoneticPr fontId="35" type="noConversion"/>
  </si>
  <si>
    <t>1.5ml screw mouth tube, enzyme-free, tolerance temperature: -86 degrees ~ 121 degrees, 500 pcs/pack, 10 bags/carton</t>
    <phoneticPr fontId="35" type="noConversion"/>
  </si>
  <si>
    <t>1.5ml screw tube, brown light-proof, enzyme-free, tolerance temperature: -86°C~121°C, 500pcs/pack, 10bags/carton</t>
    <phoneticPr fontId="35" type="noConversion"/>
  </si>
  <si>
    <t>1.5ml螺口管，棕色避光，无酶，耐受温度：-86度~121度，500个/包，10包/箱</t>
    <phoneticPr fontId="35" type="noConversion"/>
  </si>
  <si>
    <t>2.0ml screw-top tube, brown light-proof, enzyme-free, tolerance temperature: -86°C~121°C, 500pcs/pack, 10bags/carton</t>
    <phoneticPr fontId="35" type="noConversion"/>
  </si>
  <si>
    <t>2.0ml螺口管，棕色避光，无酶，耐受温度：-86度~121度，500个/包，10包/箱</t>
    <phoneticPr fontId="35" type="noConversion"/>
  </si>
  <si>
    <t>2.0ml screw mouth tube, no enzyme, tube body printing writing area and graduation mark, withstand temperature: -86 degrees ~ 121 degrees, 500 pcs/pack, 10 bags/carton</t>
    <phoneticPr fontId="35" type="noConversion"/>
  </si>
  <si>
    <t>Screw-top cap, low-level cap, with ring, transparent color, resistance temperature: -86°C~121°C, enzyme-free, 500pcs/pack, 10bags/carton</t>
    <phoneticPr fontId="35" type="noConversion"/>
  </si>
  <si>
    <t>螺口管盖，低位盖，带环，透明色，耐受温度：-86度~121度，无酶，500个/包，10包/箱</t>
    <phoneticPr fontId="35" type="noConversion"/>
  </si>
  <si>
    <t>6679500-R</t>
  </si>
  <si>
    <t>Screw tube cap, low cap, with ring, transparent red, resistance temperature: -86°C~121°C, no enzyme, 500pcs/bag, 10 bags/carton</t>
    <phoneticPr fontId="35" type="noConversion"/>
  </si>
  <si>
    <t>螺口管盖，低位盖，带环，透明红色，耐受温度：-86度~121度，无酶，500个/包，10包/箱</t>
    <phoneticPr fontId="35" type="noConversion"/>
  </si>
  <si>
    <t>6680500-B</t>
  </si>
  <si>
    <t>Screw cap, low cap, with ring, transparent blue, resistance temperature: -86°C~121°C, enzyme-free, 500pcs/bag, 10 bags/carton</t>
    <phoneticPr fontId="35" type="noConversion"/>
  </si>
  <si>
    <t>螺口管盖，低位盖，带环，透明蓝色，耐受温度：-86度~121度，无酶，500个/包，10包/箱</t>
    <phoneticPr fontId="35" type="noConversion"/>
  </si>
  <si>
    <t>6681500-Y</t>
  </si>
  <si>
    <t>Screw cap, low cap, with ring, transparent yellow, resistance temperature: -86°C~121°C, enzyme-free, 500pcs/bag, 10bags/carton</t>
    <phoneticPr fontId="35" type="noConversion"/>
  </si>
  <si>
    <t>螺口管盖，低位盖，带环，透明黄色，耐受温度：-86度~121度，无酶，500个/包，10包/箱</t>
    <phoneticPr fontId="35" type="noConversion"/>
  </si>
  <si>
    <t>6682500-G</t>
  </si>
  <si>
    <t>Screw cap, low cap, with ring, transparent green, resistance temperature: -86°C~121°C, enzyme-free, 500pcs/bag, 10bags/carton</t>
    <phoneticPr fontId="35" type="noConversion"/>
  </si>
  <si>
    <t>螺口管盖，低位盖，带环，透明绿色，耐受温度：-86度~121度，无酶，500个/包，10包/箱</t>
    <phoneticPr fontId="35" type="noConversion"/>
  </si>
  <si>
    <t>Screw tube cap, low cap, with ring, solid red, enzyme-free, resistance temperature: -86°C~121°C, 500pcs/bag, 10 bags/carton</t>
    <phoneticPr fontId="35" type="noConversion"/>
  </si>
  <si>
    <t>螺口管盖，低位盖，带环，实色红，无酶，耐受温度：-86度~121度，500个/包，10包/箱</t>
    <phoneticPr fontId="35" type="noConversion"/>
  </si>
  <si>
    <t>Screw-top tube cap, low cap, belt ring, solid green, enzyme-free, resistance temperature: -86°C~121°C, 500pcs/bag, 10 bags/carton</t>
    <phoneticPr fontId="35" type="noConversion"/>
  </si>
  <si>
    <t>螺口管盖，低位盖，带环，实色绿，无酶，耐受温度：-86度~121度，500个/包，10包/箱</t>
    <phoneticPr fontId="35" type="noConversion"/>
  </si>
  <si>
    <t>Screw cap, low cap, belt ring, solid blue, enzyme-free, resistance temperature: -86°C~121°C, 500pcs/bag, 10bags/carton</t>
    <phoneticPr fontId="35" type="noConversion"/>
  </si>
  <si>
    <t>螺口管盖，低位盖，带环，实色蓝，无酶，耐受温度：-86度~121度，500个/包，10包/箱</t>
    <phoneticPr fontId="35" type="noConversion"/>
  </si>
  <si>
    <t>Screw tube cap, low cap, belt ring, solid yellow, enzyme-free, resistance temperature: -86 degrees ~ 121 degrees, 500 pcs/bag, 10 bags/carton</t>
    <phoneticPr fontId="35" type="noConversion"/>
  </si>
  <si>
    <t>螺口管盖，低位盖，带环，实色黄，无酶，耐受温度：-86度~121度，500个/包，10包/箱</t>
    <phoneticPr fontId="35" type="noConversion"/>
  </si>
  <si>
    <t>Screw-mouth cap, low-level cap, belt ring, solid color purple, enzyme-free, resistance temperature: -86°C~121°C, 500pcs/bag, 10bags/carton</t>
    <phoneticPr fontId="35" type="noConversion"/>
  </si>
  <si>
    <t>螺口管盖，低位盖，带环，实色紫，无酶，耐受温度：-86度~121度，500个/包，10包/箱</t>
    <phoneticPr fontId="35" type="noConversion"/>
  </si>
  <si>
    <t>Screw cap, low cap, with ring, solid orange, enzyme-free, resistance temperature: -86°C~121°C, 500pcs/bag, 10bags/carton</t>
    <phoneticPr fontId="35" type="noConversion"/>
  </si>
  <si>
    <t>螺口管盖，低位盖，带环，实色橙，无酶，耐受温度：-86度~121度，500个/包，10包/箱</t>
    <phoneticPr fontId="35" type="noConversion"/>
  </si>
  <si>
    <t>Screw tube cap, low cap, belt ring, solid white, enzyme-free, resistance temperature: -86 degrees ~ 121 degrees, 500 pcs/bag, 10 bags/carton</t>
    <phoneticPr fontId="35" type="noConversion"/>
  </si>
  <si>
    <t>螺口管盖，低位盖，带环，实色白，无酶，耐受温度：-86度~121度，500个/包，10包/箱</t>
    <phoneticPr fontId="35" type="noConversion"/>
  </si>
  <si>
    <t>Screw tube cap, low cap, belt ring, brown light, enzyme-free, resistance temperature: -86 degrees ~ 121 degrees, 500 pcs/bag, 10 bags/carton</t>
    <phoneticPr fontId="35" type="noConversion"/>
  </si>
  <si>
    <t>螺口管盖，低位盖，带环，棕色避光，无酶，耐受温度：-86度~121度，500个/包，10包/箱</t>
    <phoneticPr fontId="35" type="noConversion"/>
  </si>
  <si>
    <t>Screw tube cap, low cap, transparent color, resistance temperature: -86 degrees ~ 121 degrees, sterile enzyme free, 500 pcs/pack, 10 bags/carton</t>
    <phoneticPr fontId="35" type="noConversion"/>
  </si>
  <si>
    <t>螺口管盖，低位盖，透明色，耐受温度：-86度~121度，无菌无酶，500个/包，10包/箱</t>
    <phoneticPr fontId="35" type="noConversion"/>
  </si>
  <si>
    <t>6692000-R</t>
  </si>
  <si>
    <t>Screw-mouth tube cap, low cap, transparent pink, resistance temperature: -86 degrees ~ 121 degrees, sterile enzyme-free, 500 pcs/pack, 10 packs/carton</t>
    <phoneticPr fontId="35" type="noConversion"/>
  </si>
  <si>
    <t>螺口管盖，低位盖，透明粉红色，耐受温度：-86度~121度，无菌无酶，500个/包，10包/箱</t>
    <phoneticPr fontId="35" type="noConversion"/>
  </si>
  <si>
    <t>6693000-B</t>
  </si>
  <si>
    <t>Screw cap, low cap, transparent blue, resistance temperature: -86 degrees ~ 121 degrees, sterile enzyme-free, 500 pcs/pack, 10 bags/carton</t>
    <phoneticPr fontId="35" type="noConversion"/>
  </si>
  <si>
    <t>螺口管盖，低位盖，透明蓝色，耐受温度：-86度~121度，无菌无酶，500个/包，10包/箱</t>
    <phoneticPr fontId="35" type="noConversion"/>
  </si>
  <si>
    <t>6694000-Y</t>
  </si>
  <si>
    <t>Screw mouth cap, low cap, transparent yellow, resistance temperature: -86 degrees ~ 121 degrees, sterile enzyme-free, 500 pcs/bag, 10 bags/carton</t>
    <phoneticPr fontId="35" type="noConversion"/>
  </si>
  <si>
    <t>螺口管盖，低位盖，透明黄色，耐受温度：-86度~121度，无菌无酶，500个/包，10包/箱</t>
    <phoneticPr fontId="35" type="noConversion"/>
  </si>
  <si>
    <t>6695000-G</t>
  </si>
  <si>
    <t>Screw-top tube cap, low cap, transparent green, resistance temperature: -86°C~121°C, sterile enzyme-free, 500pcs/bag, 10 bags/carton</t>
    <phoneticPr fontId="35" type="noConversion"/>
  </si>
  <si>
    <t>螺口管盖，低位盖，透明绿色，耐受温度：-86度~121度，无菌无酶，500个/包，10包/箱</t>
    <phoneticPr fontId="35" type="noConversion"/>
  </si>
  <si>
    <t>Screw tube cap, low cap, solid red, sterile and enzyme-free, resistance temperature: -86 degrees ~ 121 degrees, 500 pcs/bag, 10 bags/carton</t>
    <phoneticPr fontId="35" type="noConversion"/>
  </si>
  <si>
    <t>螺口管盖，低位盖，实色红，无菌无酶，耐受温度：-86度~121度，500个/包，10包/箱</t>
    <phoneticPr fontId="35" type="noConversion"/>
  </si>
  <si>
    <t>Screw tube cap, low cap, solid green, sterile and enzyme-free, resistance temperature: -86 degrees ~ 121 degrees, 500 pcs/bag, 10 bags/carton</t>
    <phoneticPr fontId="35" type="noConversion"/>
  </si>
  <si>
    <t>螺口管盖，低位盖，实色绿，无菌无酶，耐受温度：-86度~121度，500个/包，10包/箱</t>
    <phoneticPr fontId="35" type="noConversion"/>
  </si>
  <si>
    <t>Screw tube cap, low cap, solid blue, sterile enzyme-free, resistance temperature: -86 degrees ~ 121 degrees, 500 pcs/bag, 10 bags/carton</t>
    <phoneticPr fontId="35" type="noConversion"/>
  </si>
  <si>
    <t>螺口管盖，低位盖，实色蓝，无菌无酶，耐受温度：-86度~121度，500个/包，10包/箱</t>
    <phoneticPr fontId="35" type="noConversion"/>
  </si>
  <si>
    <t>Screw mouth tube cap, low cap, solid yellow, sterile and enzyme-free, resistance temperature: -86 degrees ~ 121 degrees, 500 pcs/bag, 10 bags/carton</t>
    <phoneticPr fontId="35" type="noConversion"/>
  </si>
  <si>
    <t>螺口管盖，低位盖，实色黄，无菌无酶，耐受温度：-86度~121度，500个/包，10包/箱</t>
    <phoneticPr fontId="35" type="noConversion"/>
  </si>
  <si>
    <t>Screw tube cap, low cap, solid purple, sterile and enzyme-free, resistance temperature: -86 degrees ~ 121 degrees, 500 pcs/bag, 10 bags/carton</t>
    <phoneticPr fontId="35" type="noConversion"/>
  </si>
  <si>
    <t>螺口管盖，低位盖，实色紫，无菌无酶，耐受温度：-86度~121度，500个/包，10包/箱</t>
    <phoneticPr fontId="35" type="noConversion"/>
  </si>
  <si>
    <t>Screw-top tube cap, low cap, solid orange, sterile and enzyme-free, resistance temperature: -86°C~121°C, 500pcs/bag, 10 bags/carton</t>
    <phoneticPr fontId="35" type="noConversion"/>
  </si>
  <si>
    <t>螺口管盖，低位盖，实色橙，无菌无酶，耐受温度：-86度~121度，500个/包，10包/箱</t>
    <phoneticPr fontId="35" type="noConversion"/>
  </si>
  <si>
    <t>Screw tube cap, low cap, solid white, sterile and enzyme-free, resistance temperature: -86 degrees ~ 121 degrees, 500 pcs/bag, 10 bags/carton</t>
    <phoneticPr fontId="35" type="noConversion"/>
  </si>
  <si>
    <t>螺口管盖，低位盖，实色白，无菌无酶，耐受温度：-86度~121度，500个/包，10包/箱</t>
    <phoneticPr fontId="35" type="noConversion"/>
  </si>
  <si>
    <t>Screw cap, low cap, brown light, sterile and enzyme-free, resistance temperature: -86 degrees ~ 121 degrees, 500 pcs/bag, 10 bags/carton</t>
    <phoneticPr fontId="35" type="noConversion"/>
  </si>
  <si>
    <t>螺口管盖，低位盖，棕色避光，无菌无酶，耐受温度：-86度~121度，500个/包，10包/箱</t>
    <phoneticPr fontId="35" type="noConversion"/>
  </si>
  <si>
    <t>0.5ml screw tube, transparent color, resistance temperature: -86 degrees ~ 121 degrees, sterile and enzyme-free, 500 pcs/pack, 10 packs/carton</t>
    <phoneticPr fontId="35" type="noConversion"/>
  </si>
  <si>
    <t>0.5ml螺口管，透明色，耐受温度：-86度~121度，无菌无酶，500个/包，10包/箱</t>
    <phoneticPr fontId="35" type="noConversion"/>
  </si>
  <si>
    <t>0.5ml screw tube, brown and dark, resistance temperature: -86 degrees ~ 121 degrees, sterile enzyme-free, 500 pcs/pack, 10 packs/carton</t>
    <phoneticPr fontId="35" type="noConversion"/>
  </si>
  <si>
    <t>0.5ml螺口管，棕色避光，耐受温度：-86度~121度，无菌无酶，500个/包，10包/箱</t>
    <phoneticPr fontId="35" type="noConversion"/>
  </si>
  <si>
    <t>1.5ml screw tube, transparent color, resistance temperature: -86 degrees ~ 121 degrees, sterile and enzyme-free, 500 pcs/pack, 10 packs/carton</t>
    <phoneticPr fontId="35" type="noConversion"/>
  </si>
  <si>
    <t>1.5ml螺口管，透明色，耐受温度：-86度~121度，无菌无酶，500个/包，10包/箱</t>
    <phoneticPr fontId="35" type="noConversion"/>
  </si>
  <si>
    <t>1.5ml screw tube, brown light-proof, resistance temperature: -86 degrees ~ 121 degrees, sterile enzyme-free, 500 pcs/pack, 10 packs/carton</t>
    <phoneticPr fontId="35" type="noConversion"/>
  </si>
  <si>
    <t>1.5ml螺口管，棕色避光，耐受温度：-86度~121度，无菌无酶，500个/包，10包/箱</t>
    <phoneticPr fontId="35" type="noConversion"/>
  </si>
  <si>
    <t>2.0ml screw tube, transparent color, resistance temperature: -86°C~121°C, sterile enzyme-free, 500pcs/pack, 10bags/carton</t>
    <phoneticPr fontId="35" type="noConversion"/>
  </si>
  <si>
    <t>2.0ml螺口管，透明色，耐受温度：-86度~121度，无菌无酶，500个/包，10包/箱</t>
    <phoneticPr fontId="35" type="noConversion"/>
  </si>
  <si>
    <t>2.0ml screw tube, brown lightproof, resistance temperature: -86 degrees ~ 121 degrees, sterile enzyme-free, 500 pcs/pack, 10 bags/carton</t>
    <phoneticPr fontId="35" type="noConversion"/>
  </si>
  <si>
    <t>2.0ml螺口管，棕色避光，耐受温度：-86度~121度，无菌无酶，500个/包，10包/箱</t>
    <phoneticPr fontId="35" type="noConversion"/>
  </si>
  <si>
    <t>2.0ml screw mouth tube, transparent color, tube body printing writing area and graduation mark, resistance temperature: -86 degrees ~ 121 degrees, sterile enzyme-free, 500 pcs/bag, 10 bags/carton</t>
    <phoneticPr fontId="35" type="noConversion"/>
  </si>
  <si>
    <t>2.0ml螺口管，透明色，管体印刷书写区域及刻度线，耐受温度：-86度~121度，无菌无酶，500个/包，10包/箱</t>
    <phoneticPr fontId="35" type="noConversion"/>
  </si>
  <si>
    <t>Screw cap, low cap, belt ring, transparent color, resistance temperature: -86 degrees ~ 121 degrees, sterile enzyme-free, 500 pcs/bag, 10 bags/carton</t>
    <phoneticPr fontId="35" type="noConversion"/>
  </si>
  <si>
    <t>螺口管盖，低位盖，带环，透明色，耐受温度：-86度~121度，无菌无酶，500个/包，10包/箱</t>
    <phoneticPr fontId="35" type="noConversion"/>
  </si>
  <si>
    <t>6712500-R</t>
  </si>
  <si>
    <t>Screw cap, low cap, with ring, transparent red, resistance temperature: -86 degrees ~ 121 degrees, sterile enzyme-free, 500 pcs/bag, 10 bags/carton</t>
    <phoneticPr fontId="35" type="noConversion"/>
  </si>
  <si>
    <t>螺口管盖，低位盖，带环，透明红色，耐受温度：-86度~121度，无菌无酶，500个/包，10包/箱</t>
    <phoneticPr fontId="35" type="noConversion"/>
  </si>
  <si>
    <t>6713500-B</t>
  </si>
  <si>
    <t>Screw mouth cap, low cap, with ring, transparent blue, resistance temperature: -86°C~121°C, sterile enzyme-free, 500pcs/pack, 10bags/carton</t>
    <phoneticPr fontId="35" type="noConversion"/>
  </si>
  <si>
    <t>螺口管盖，低位盖，带环，透明蓝色，耐受温度：-86度~121度，无菌无酶，500个/包，10包/箱</t>
    <phoneticPr fontId="35" type="noConversion"/>
  </si>
  <si>
    <t>6714500-Y</t>
  </si>
  <si>
    <t>Screw cap, low cap, with ring, transparent yellow, resistance temperature: -86 degrees ~ 121 degrees, sterile enzyme-free, 500 pcs/pack, 10 bags/carton</t>
    <phoneticPr fontId="35" type="noConversion"/>
  </si>
  <si>
    <t>螺口管盖，低位盖，带环，透明黄色，耐受温度：-86度~121度，无菌无酶，500个/包，10包/箱</t>
    <phoneticPr fontId="35" type="noConversion"/>
  </si>
  <si>
    <t>6715500-G</t>
  </si>
  <si>
    <t>Screw cap, low cap, with ring, transparent green, resistance temperature: -86 degrees ~ 121 degrees, sterile enzyme-free, 500 pcs/bag, 10 bags/carton</t>
    <phoneticPr fontId="35" type="noConversion"/>
  </si>
  <si>
    <t>螺口管盖，低位盖，带环，透明绿色，耐受温度：-86度~121度，无菌无酶，500个/包，10包/箱</t>
    <phoneticPr fontId="35" type="noConversion"/>
  </si>
  <si>
    <t>Screw cap, low cap, with ring, solid red, sterile and enzyme-free, resistance temperature: -86°C~121°C, 500pcs/pack, 10bags/carton</t>
    <phoneticPr fontId="35" type="noConversion"/>
  </si>
  <si>
    <t>螺口管盖，低位盖，带环，实色红，无菌无酶，耐受温度：-86度~121度，500个/包，10包/箱</t>
    <phoneticPr fontId="35" type="noConversion"/>
  </si>
  <si>
    <t>Screw tube cap, low cap, belt ring, solid green, sterile enzyme-free, resistance temperature: -86 degrees ~ 121 degrees, 500 pcs/bag, 10 bags/carton</t>
    <phoneticPr fontId="35" type="noConversion"/>
  </si>
  <si>
    <t>螺口管盖，低位盖，带环，实色绿，无菌无酶，耐受温度：-86度~121度，500个/包，10包/箱</t>
    <phoneticPr fontId="35" type="noConversion"/>
  </si>
  <si>
    <t>Screw tube cap, low cap, belt ring, solid blue, sterile and enzyme-free, resistance temperature: -86°C~121°C, 500pcs/pack, 10pcs/carton</t>
    <phoneticPr fontId="35" type="noConversion"/>
  </si>
  <si>
    <t>螺口管盖，低位盖，带环，实色蓝，无菌无酶，耐受温度：-86度~121度，500个/包，10包/箱</t>
    <phoneticPr fontId="35" type="noConversion"/>
  </si>
  <si>
    <t>Screw tube cap, low cap, belt ring, solid yellow, sterile and enzyme-free, resistance temperature: -86 degrees ~ 121 degrees, 500 pcs/bag, 10 bags/carton</t>
    <phoneticPr fontId="35" type="noConversion"/>
  </si>
  <si>
    <t>螺口管盖，低位盖，带环，实色黄，无菌无酶，耐受温度：-86度~121度，500个/包，10包/箱</t>
    <phoneticPr fontId="35" type="noConversion"/>
  </si>
  <si>
    <t>Screw mouth cap, low cap, belt ring, solid color purple, sterile and enzyme-free, resistance temperature: -86 degrees ~ 121 degrees, 500 pcs/bag, 10 bags/carton</t>
    <phoneticPr fontId="35" type="noConversion"/>
  </si>
  <si>
    <t>螺口管盖，低位盖，带环，实色紫，无菌无酶，耐受温度：-86度~121度，500个/包，10包/箱</t>
    <phoneticPr fontId="35" type="noConversion"/>
  </si>
  <si>
    <t>Screw-top tube cap, low cap, belt ring, solid orange, sterile enzyme-free, resistance temperature: -86°C~121°C, 500pcs/bag, 10 bags/carton</t>
    <phoneticPr fontId="35" type="noConversion"/>
  </si>
  <si>
    <t>螺口管盖，低位盖，带环，实色橙，无菌无酶，耐受温度：-86度~121度，500个/包，10包/箱</t>
    <phoneticPr fontId="35" type="noConversion"/>
  </si>
  <si>
    <t>Screw mouth cap, low cap, belt ring, solid white, sterile and enzyme-free, resistance temperature: -86 degrees ~ 121 degrees, 500 pcs/bag, 10 bags/carton</t>
    <phoneticPr fontId="35" type="noConversion"/>
  </si>
  <si>
    <t>螺口管盖，低位盖，带环，实色白，无菌无酶，耐受温度：-86度~121度，500个/包，10包/箱</t>
    <phoneticPr fontId="35" type="noConversion"/>
  </si>
  <si>
    <t>Screw cap, low cap, belt ring, brown light, sterile and enzyme-free, resistance temperature: -86 degrees ~ 121 degrees, 500 pcs/bag, 10 bags/carton</t>
    <phoneticPr fontId="35" type="noConversion"/>
  </si>
  <si>
    <t>螺口管盖，低位盖，带环，棕色避光，无菌无酶，耐受温度：-86度~121度，500个/包，10包/箱</t>
    <phoneticPr fontId="35" type="noConversion"/>
  </si>
  <si>
    <t>0.5ml screw mouth tube, transparent low cap, tube cap assembly, resistance temperature: -86 degrees ~ 121 degrees, sterile enzyme-free, 50 pcs/bag, 40 bags/carton</t>
    <phoneticPr fontId="35" type="noConversion"/>
  </si>
  <si>
    <t>0.5ml螺口管，透明低位盖，管盖组装，耐受温度：-86度~121度，无菌无酶，50个/包，40包/箱</t>
    <phoneticPr fontId="35" type="noConversion"/>
  </si>
  <si>
    <t>0.5ml screw mouth tube, brown protected from light, cap assembly, resistance temperature: -86 degrees ~ 121 degrees, sterile enzyme-free, 50 pcs/pack, 40 packs/carton</t>
    <phoneticPr fontId="35" type="noConversion"/>
  </si>
  <si>
    <t>0.5ml螺口管，棕色避光，管盖组装，耐受温度：-86度~121度，无菌无酶，50个/包，40包/箱</t>
    <phoneticPr fontId="35" type="noConversion"/>
  </si>
  <si>
    <t>1.5ml screw mouth tube, transparent low cap, tube lid assembly, resistance temperature: -86 degrees ~ 121 degrees, sterile enzyme-free, 50 pcs/pack, 40 packs/carton</t>
    <phoneticPr fontId="35" type="noConversion"/>
  </si>
  <si>
    <t>1.5ml螺口管，透明低位盖，管盖组装，耐受温度：-86度~121度，无菌无酶，50个/包，40包/箱</t>
    <phoneticPr fontId="35" type="noConversion"/>
  </si>
  <si>
    <t>1.5ml screw mouth tube, brown lightproof, tube lid assembly, resistance temperature: -86 degrees ~ 121 degrees, sterile enzyme-free, 50 pcs/bag, 40 bags/carton</t>
    <phoneticPr fontId="35" type="noConversion"/>
  </si>
  <si>
    <t>1.5ml螺口管，棕色避光，管盖组装，耐受温度：-86度~121度，无菌无酶，50个/包，40包/箱</t>
    <phoneticPr fontId="35" type="noConversion"/>
  </si>
  <si>
    <t>2.0ml screw mouth tube, transparent low cap, tube lid assembly, resistance temperature: -86 degrees ~ 121 degrees, sterile enzyme-free, 50 pcs/pack, 40 packs/carton</t>
    <phoneticPr fontId="35" type="noConversion"/>
  </si>
  <si>
    <t>2.0ml螺口管，透明低位盖，管盖组装，耐受温度：-86度~121度，无菌无酶，50个/包，40包/箱</t>
    <phoneticPr fontId="35" type="noConversion"/>
  </si>
  <si>
    <t>2.0ml screw-top tube, brown light-proof, cap assembly, resistance temperature: -86°C~121°C, sterile enzyme-free, 50pcs/pack, 40 packs/carton</t>
    <phoneticPr fontId="35" type="noConversion"/>
  </si>
  <si>
    <t>2.0ml螺口管，棕色避光，管盖组装，耐受温度：-86度~121度，无菌无酶，50个/包，40包/箱</t>
    <phoneticPr fontId="35" type="noConversion"/>
  </si>
  <si>
    <t>2.0ml screw mouth tube, transparent low cap, tube lid assembly, printing and writing area and scale area, resistance temperature: -86 degrees ~ 121 degrees, sterile enzyme-free, 50 pcs/bag, 40 bags/carton</t>
    <phoneticPr fontId="35" type="noConversion"/>
  </si>
  <si>
    <t>2.0ml螺口管，透明低位盖，管盖组装，印刷书写区域和刻度区，耐受温度：-86度~121度，无菌无酶，50个/包，40包/箱</t>
    <phoneticPr fontId="35" type="noConversion"/>
  </si>
  <si>
    <t>0.5ml low-level screw tube, transparent low-level cap, assembly with ring tube cap, resistance temperature: -86°C~121°C, sterile enzyme-free, 50pcs/pack, 40 bags/carton</t>
    <phoneticPr fontId="35" type="noConversion"/>
  </si>
  <si>
    <t>0.5ml低位螺口管，透明低位盖，带环管盖组装，耐受温度：-86度~121度，无菌无酶，50个/包，40包/箱</t>
    <phoneticPr fontId="35" type="noConversion"/>
  </si>
  <si>
    <t>6732050-R</t>
  </si>
  <si>
    <t>0.5ml low-level screw-top tube, transparent red low-level cap, assembled with ring tube cap, withstand temperature: -86°C~121°C, sterile enzyme-free, 50pcs/bag, 40 bags/carton</t>
    <phoneticPr fontId="35" type="noConversion"/>
  </si>
  <si>
    <t>0.5ml低位螺口管，透明红低位盖，带环管盖组装，耐受温度：-86度~121度，无菌无酶，50个/包，40包/箱</t>
    <phoneticPr fontId="35" type="noConversion"/>
  </si>
  <si>
    <t>6733050-B</t>
  </si>
  <si>
    <t>0.5ml low-level screw-top tube, transparent blue low-level cap, assembled with ring tube cap, resistance temperature: -86°C~121°C, sterile enzyme-free, 50pcs/pack, 40 bags/carton</t>
    <phoneticPr fontId="35" type="noConversion"/>
  </si>
  <si>
    <t>0.5ml低位螺口管，透明蓝低位盖，带环管盖组装，耐受温度：-86度~121度，无菌无酶，50个/包，40包/箱</t>
    <phoneticPr fontId="35" type="noConversion"/>
  </si>
  <si>
    <t>6734050-Y</t>
  </si>
  <si>
    <t>0.5ml low-level screw-top tube, transparent yellow low-level cap, assembled with ring tube cap, withstand temperature: -86°C~121°C, sterile enzyme-free, 50pcs/pack, 40 bags/carton</t>
    <phoneticPr fontId="35" type="noConversion"/>
  </si>
  <si>
    <t>0.5ml低位螺口管，透明黄低位盖，带环管盖组装，耐受温度：-86度~121度，无菌无酶，50个/包，40包/箱</t>
    <phoneticPr fontId="35" type="noConversion"/>
  </si>
  <si>
    <t>6735050-G</t>
  </si>
  <si>
    <t>0.5ml low-level screw-top tube, transparent green low-level cap, assembled with ring tube cap, resistance temperature: -86°C~121°C, sterile enzyme-free, 50pcs/pack, 40 bags/carton</t>
    <phoneticPr fontId="35" type="noConversion"/>
  </si>
  <si>
    <t>0.5ml低位螺口管，透明绿低位盖，带环管盖组装，耐受温度：-86度~121度，无菌无酶，50个/包，40包/箱</t>
    <phoneticPr fontId="35" type="noConversion"/>
  </si>
  <si>
    <t>6736050-1</t>
  </si>
  <si>
    <t>0.5ml low-level screw tube, solid red low-level cap, assembly with ring tube cap, resistance temperature: -86 degrees ~ 121 degrees, sterile enzyme-free, 50 pcs/pack, 40 bags/carton</t>
    <phoneticPr fontId="35" type="noConversion"/>
  </si>
  <si>
    <t>0.5ml低位螺口管，实色红低位盖，带环管盖组装，耐受温度：-86度~121度，无菌无酶，50个/包，40包/箱</t>
    <phoneticPr fontId="35" type="noConversion"/>
  </si>
  <si>
    <t>6737050-2</t>
  </si>
  <si>
    <t>0.5ml low-level screw-top tube, solid color green low-level cap, assembly with ring tube cap, resistance temperature: -86 degrees ~ 121 degrees, sterile enzyme-free, 50 pcs/pack, 40 packs/carton</t>
    <phoneticPr fontId="35" type="noConversion"/>
  </si>
  <si>
    <t>0.5ml低位螺口管，实色绿低位盖，带环管盖组装，耐受温度：-86度~121度，无菌无酶，50个/包，40包/箱</t>
    <phoneticPr fontId="35" type="noConversion"/>
  </si>
  <si>
    <t>6738050-3</t>
  </si>
  <si>
    <t>0.5ml low-level screw tube, solid blue low-level cap, assembled with ring tube cap, resistance temperature: -86 degrees ~ 121 degrees, sterile enzyme-free, 50 pcs/bag, 40 bags/carton</t>
    <phoneticPr fontId="35" type="noConversion"/>
  </si>
  <si>
    <t>0.5ml低位螺口管，实色蓝低位盖，带环管盖组装，耐受温度：-86度~121度，无菌无酶，50个/包，40包/箱</t>
    <phoneticPr fontId="35" type="noConversion"/>
  </si>
  <si>
    <t>6739050-4</t>
  </si>
  <si>
    <t>0.5ml low-level screw-top tube, solid yellow low-level cap, assembled with ring tube cap, resistance temperature: -86 degrees ~ 121 degrees, sterile enzyme-free, 50 pcs/bag, 40 bags/carton</t>
    <phoneticPr fontId="35" type="noConversion"/>
  </si>
  <si>
    <t>0.5ml低位螺口管，实色黄低位盖，带环管盖组装，耐受温度：-86度~121度，无菌无酶，50个/包，40包/箱</t>
    <phoneticPr fontId="35" type="noConversion"/>
  </si>
  <si>
    <t>6740050-5</t>
  </si>
  <si>
    <t>0.5ml low-level screw-top tube, solid color purple low-level cap, assembled with ring tube cap, resistance temperature: -86°C~121°C, sterile enzyme-free, 50pcs/pack, 40 bags/carton</t>
    <phoneticPr fontId="35" type="noConversion"/>
  </si>
  <si>
    <t>0.5ml低位螺口管，实色紫低位盖，带环管盖组装，耐受温度：-86度~121度，无菌无酶，50个/包，40包/箱</t>
    <phoneticPr fontId="35" type="noConversion"/>
  </si>
  <si>
    <t>6741050-6</t>
  </si>
  <si>
    <t>0.5ml low-level screw-top tube, solid orange low-level cap, assembled with ring tube cap, resistance temperature: -86°C~121°C, sterile enzyme-free, 50pcs/bag, 40 bags/carton</t>
    <phoneticPr fontId="35" type="noConversion"/>
  </si>
  <si>
    <t>0.5ml低位螺口管，实色橙低位盖，带环管盖组装，耐受温度：-86度~121度，无菌无酶，50个/包，40包/箱</t>
    <phoneticPr fontId="35" type="noConversion"/>
  </si>
  <si>
    <t>6742050-7</t>
  </si>
  <si>
    <t>0.5ml low-level screw-top tube, solid white low-level cap, assembled with ring tube cap, resistance temperature: -86 degrees ~ 121 degrees, sterile enzyme-free, 50 pcs/bag, 40 bags/carton</t>
    <phoneticPr fontId="35" type="noConversion"/>
  </si>
  <si>
    <t>0.5ml低位螺口管，实色白低位盖，带环管盖组装，耐受温度：-86度~121度，无菌无酶，50个/包，40包/箱</t>
    <phoneticPr fontId="35" type="noConversion"/>
  </si>
  <si>
    <t>0.5ml low-level light-proof screw-top tube, light-proof low-level cap, tube cap assembly, resistance temperature: -86°C~121°C, sterile enzyme-free, 50pcs/pack, 40 bags/carton</t>
    <phoneticPr fontId="35" type="noConversion"/>
  </si>
  <si>
    <t>0.5ml低位避光螺口管，避光低位盖，管盖组装，耐受温度：-86度~121度，无菌无酶，50个/包，40包/箱</t>
    <phoneticPr fontId="35" type="noConversion"/>
  </si>
  <si>
    <t>1.5ml low-level screw tube, transparent low-level cap, tube lid assembly, resistance temperature: -86°C~121°C, sterile enzyme-free, 50pcs/pack, 40 packs/carton</t>
    <phoneticPr fontId="35" type="noConversion"/>
  </si>
  <si>
    <t>1.5ml低位螺口管，透明低位盖，管盖组装，耐受温度：-86度~121度，无菌无酶，50个/包，40包/箱</t>
    <phoneticPr fontId="35" type="noConversion"/>
  </si>
  <si>
    <t>6745150-R</t>
  </si>
  <si>
    <t>1.5ml low-level screw-top tube, transparent red low-level cap, assembled with ring tube cap, resistance temperature: -86°C~121°C, sterile enzyme-free, 50pcs/pack, 40 bags/carton</t>
    <phoneticPr fontId="35" type="noConversion"/>
  </si>
  <si>
    <t>1.5ml低位螺口管，透明红低位盖，带环管盖组装，耐受温度：-86度~121度，无菌无酶，50个/包，40包/箱</t>
    <phoneticPr fontId="35" type="noConversion"/>
  </si>
  <si>
    <t>6746150-B</t>
  </si>
  <si>
    <t>1.5ml low-level screw-top tube, transparent blue low-level cap, assembled with ring tube cap, resistance temperature: -86 degrees ~ 121 degrees, sterile enzyme-free, 50 pcs/pack, 40 bags/carton</t>
    <phoneticPr fontId="35" type="noConversion"/>
  </si>
  <si>
    <t>1.5ml低位螺口管，透明蓝低位盖，带环管盖组装，耐受温度：-86度~121度，无菌无酶，50个/包，40包/箱</t>
    <phoneticPr fontId="35" type="noConversion"/>
  </si>
  <si>
    <t>6747150-Y</t>
  </si>
  <si>
    <t>1.5ml low-level screw-top tube, transparent yellow low-level cap, assembled with ring tube cap, resistance temperature: -86 degrees ~ 121 degrees, sterile enzyme-free, 50 pcs/pack, 40 packs/carton</t>
    <phoneticPr fontId="35" type="noConversion"/>
  </si>
  <si>
    <t>1.5ml低位螺口管，透明黄低位盖，带环管盖组装，耐受温度：-86度~121度，无菌无酶，50个/包，40包/箱</t>
    <phoneticPr fontId="35" type="noConversion"/>
  </si>
  <si>
    <t>6748150-G</t>
  </si>
  <si>
    <t>1.5ml low-level screw-top tube, transparent green low-level cap, assembled with ring tube cap, withstand temperature: -86°C~121°C, sterile enzyme-free, 50pcs/pack, 40 bags/carton</t>
    <phoneticPr fontId="35" type="noConversion"/>
  </si>
  <si>
    <t>1.5ml低位螺口管，透明绿低位盖，带环管盖组装，耐受温度：-86度~121度，无菌无酶，50个/包，40包/箱</t>
    <phoneticPr fontId="35" type="noConversion"/>
  </si>
  <si>
    <t>6749150-1</t>
  </si>
  <si>
    <t>1.5ml low-level screw-top tube, solid red low-level cap, assembled with ring tube cap, withstand temperature: -86°~121°C, sterile enzyme-free, 50pcs/bag, 40 bags/carton</t>
    <phoneticPr fontId="35" type="noConversion"/>
  </si>
  <si>
    <t>1.5ml低位螺口管，实色红低位盖，带环管盖组装，耐受温度：-86度~121度，无菌无酶，50个/包，40包/箱</t>
    <phoneticPr fontId="35" type="noConversion"/>
  </si>
  <si>
    <t>6750150-2</t>
  </si>
  <si>
    <t>1.5ml low-level screw-top tube, solid color green low-level cap, assembled with ring tube cap, withstand temperature: -86 degrees ~ 121 degrees, sterile enzyme-free, 50 pcs/bag, 40 bags/carton</t>
    <phoneticPr fontId="35" type="noConversion"/>
  </si>
  <si>
    <t>1.5ml低位螺口管，实色绿低位盖，带环管盖组装，耐受温度：-86度~121度，无菌无酶，50个/包，40包/箱</t>
    <phoneticPr fontId="35" type="noConversion"/>
  </si>
  <si>
    <t>6751150-3</t>
  </si>
  <si>
    <t>1.5ml low-level screw-top tube, solid blue low-level cap, assembled with ring tube cap, withstand temperature: -86°C~121°C, sterile enzyme-free, 50pcs/bag, 40 bags/carton</t>
    <phoneticPr fontId="35" type="noConversion"/>
  </si>
  <si>
    <t>1.5ml低位螺口管，实色蓝低位盖，带环管盖组装，耐受温度：-86度~121度，无菌无酶，50个/包，40包/箱</t>
    <phoneticPr fontId="35" type="noConversion"/>
  </si>
  <si>
    <t>6752150-4</t>
  </si>
  <si>
    <t>1.5ml low-level screw-top tube, solid yellow low-level cap, assembled with ring tube cap, resistance temperature: -86°C~121°C, sterile enzyme-free, 50pcs/bag, 40 bags/carton</t>
    <phoneticPr fontId="35" type="noConversion"/>
  </si>
  <si>
    <t>1.5ml低位螺口管，实色黄低位盖，带环管盖组装，耐受温度：-86度~121度，无菌无酶，50个/包，40包/箱</t>
    <phoneticPr fontId="35" type="noConversion"/>
  </si>
  <si>
    <t>67530150-5</t>
  </si>
  <si>
    <t>1.5ml low-level screw-top tube, solid color purple low-level cap, assembly with ring tube cap, resistance temperature: -86°C~121°C, sterile enzyme-free, 50pcs/pack, 40 bags/carton</t>
    <phoneticPr fontId="35" type="noConversion"/>
  </si>
  <si>
    <t>1.5ml低位螺口管，实色紫低位盖，带环管盖组装，耐受温度：-86度~121度，无菌无酶，50个/包，40包/箱</t>
    <phoneticPr fontId="35" type="noConversion"/>
  </si>
  <si>
    <t>6754150-6</t>
  </si>
  <si>
    <t>1.5ml low-level screw-top tube, solid color orange low-level cap, assembled with ring tube cap, resistance temperature: -86°~121°C, sterile enzyme-free, 50pcs/bag, 40 bags/carton</t>
    <phoneticPr fontId="35" type="noConversion"/>
  </si>
  <si>
    <t>1.5ml低位螺口管，实色橙低位盖，带环管盖组装，耐受温度：-86度~121度，无菌无酶，50个/包，40包/箱</t>
    <phoneticPr fontId="35" type="noConversion"/>
  </si>
  <si>
    <t>6755150-7</t>
  </si>
  <si>
    <t>1.5ml low-level screw-top tube, solid white low-level cap, assembled with ring tube cap, resistance temperature: -86 degrees ~ 121 degrees, sterile and enzyme-free, 50 pcs/pack, 40 bags/carton</t>
    <phoneticPr fontId="35" type="noConversion"/>
  </si>
  <si>
    <t>1.5ml低位螺口管，实色白低位盖，带环管盖组装，耐受温度：-86度~121度，无菌无酶，50个/包，40包/箱</t>
    <phoneticPr fontId="35" type="noConversion"/>
  </si>
  <si>
    <t>1.5ml light-proof screw-top tube, light-proof low-level cap, tube lid assembly, withstand temperature: -86 degrees ~ 121 degrees, sterile enzyme-free, 50 pcs/pack, 40 packs/carton</t>
    <phoneticPr fontId="35" type="noConversion"/>
  </si>
  <si>
    <t>1.5ml避光螺口管，避光低位盖，管盖组装，耐受温度：-86度~121度，无菌无酶，50个/包，40包/箱</t>
    <phoneticPr fontId="35" type="noConversion"/>
  </si>
  <si>
    <t>2.0ml low-level screw-top tube, transparent low-level cap, cap assembly, resistance temperature: -86°C~121°C, sterile enzyme-free, 50pcs/pack, 40 bags/carton</t>
    <phoneticPr fontId="35" type="noConversion"/>
  </si>
  <si>
    <t>2.0ml低位螺口管，透明低位盖，管盖组装，耐受温度：-86度~121度，无菌无酶，50个/包，40包/箱</t>
    <phoneticPr fontId="35" type="noConversion"/>
  </si>
  <si>
    <t>6758200-R</t>
  </si>
  <si>
    <t>2.0ml low-level screw-top tube, transparent red low-level cap, assembled with ring tube cap, resistance temperature: -86°C~121°C, sterile enzyme-free, 50pcs/bag, 40 bags/carton</t>
    <phoneticPr fontId="35" type="noConversion"/>
  </si>
  <si>
    <t>2.0ml低位螺口管，透明红低位盖，带环管盖组装，耐受温度：-86度~121度，无菌无酶，50个/包，40包/箱</t>
    <phoneticPr fontId="35" type="noConversion"/>
  </si>
  <si>
    <t>6759200-B</t>
  </si>
  <si>
    <t>2.0ml low-level screw tube, transparent blue low-level cap, assembled with ring tube cap, withstand temperature: -86°C~121°C, sterile enzyme-free, 50pcs/bag, 40 bags/carton</t>
    <phoneticPr fontId="35" type="noConversion"/>
  </si>
  <si>
    <t>2.0ml低位螺口管，透明蓝低位盖，带环管盖组装，耐受温度：-86度~121度，无菌无酶，50个/包，40包/箱</t>
    <phoneticPr fontId="35" type="noConversion"/>
  </si>
  <si>
    <t>6760200-Y</t>
  </si>
  <si>
    <t>2.0ml low-level screw tube, transparent yellow low-level cap, assembled with ring tube cap, resistance temperature: -86°C~121°C, sterile enzyme-free, 50pcs/pack, 40 bags/carton</t>
    <phoneticPr fontId="35" type="noConversion"/>
  </si>
  <si>
    <t>2.0ml低位螺口管，透明黄低位盖，带环管盖组装，耐受温度：-86度~121度，无菌无酶，50个/包，40包/箱</t>
    <phoneticPr fontId="35" type="noConversion"/>
  </si>
  <si>
    <t>6761200-G</t>
  </si>
  <si>
    <t>2.0ml low-level screw tube, transparent green low-level cap, assembled with ring tube cap, resistance temperature: -86°C~121°C, sterile enzyme-free, 50pcs/pack, 40 bags/carton</t>
    <phoneticPr fontId="35" type="noConversion"/>
  </si>
  <si>
    <t>2.0ml低位螺口管，透明绿低位盖，带环管盖组装，耐受温度：-86度~121度，无菌无酶，50个/包，40包/箱</t>
    <phoneticPr fontId="35" type="noConversion"/>
  </si>
  <si>
    <t>6762200-1</t>
  </si>
  <si>
    <t>2.0ml low-level screw tube, solid red low-level cap, assembled with ring tube cap, withstand temperature: -86 degrees ~ 121 degrees, sterile enzyme-free, 50 pcs/bag, 40 bags/carton</t>
    <phoneticPr fontId="35" type="noConversion"/>
  </si>
  <si>
    <t>2.0ml低位螺口管，实色红低位盖，带环管盖组装，耐受温度：-86度~121度，无菌无酶，50个/包，40包/箱</t>
    <phoneticPr fontId="35" type="noConversion"/>
  </si>
  <si>
    <t>6763200-2</t>
  </si>
  <si>
    <t>2.0ml low-level screw tube, solid color green low-level cap, assembly with ring tube cap, resistance temperature: -86°C~121°C, sterile enzyme-free, 50pcs/pack, 40 bags/carton</t>
    <phoneticPr fontId="35" type="noConversion"/>
  </si>
  <si>
    <t>2.0ml低位螺口管，实色绿低位盖，带环管盖组装，耐受温度：-86度~121度，无菌无酶，50个/包，40包/箱</t>
    <phoneticPr fontId="35" type="noConversion"/>
  </si>
  <si>
    <t>6764200-3</t>
  </si>
  <si>
    <t>2.0ml low-level screw-top tube, solid blue low-level cap, assembled with ring tube cap, resistance temperature: -86°C~121°C, sterile enzyme-free, 50pcs/bag, 40 bags/carton</t>
    <phoneticPr fontId="35" type="noConversion"/>
  </si>
  <si>
    <t>2.0ml低位螺口管，实色蓝低位盖，带环管盖组装，耐受温度：-86度~121度，无菌无酶，50个/包，40包/箱</t>
    <phoneticPr fontId="35" type="noConversion"/>
  </si>
  <si>
    <t>6765200-4</t>
  </si>
  <si>
    <t>2.0ml low-level screw tube, solid yellow low-level cap, assembled with ring tube cap, resistance temperature: -86°C~121°C, sterile enzyme-free, 50pcs/pack, 40 bags/carton</t>
    <phoneticPr fontId="35" type="noConversion"/>
  </si>
  <si>
    <t>2.0ml低位螺口管，实色黄低位盖，带环管盖组装，耐受温度：-86度~121度，无菌无酶，50个/包，40包/箱</t>
    <phoneticPr fontId="35" type="noConversion"/>
  </si>
  <si>
    <t>67660200-5</t>
  </si>
  <si>
    <t>2.0ml low-level screw-top tube, solid color purple low-level cap, assembled with ring tube cap, withstand temperature: -86°C~121°C, sterile enzyme-free, 50pcs/pack, 40 bags/carton</t>
    <phoneticPr fontId="35" type="noConversion"/>
  </si>
  <si>
    <t>2.0ml低位螺口管，实色紫低位盖，带环管盖组装，耐受温度：-86度~121度，无菌无酶，50个/包，40包/箱</t>
    <phoneticPr fontId="35" type="noConversion"/>
  </si>
  <si>
    <t>6767200-6</t>
  </si>
  <si>
    <t>2.0ml low-level screw-top tube, solid orange low-level cap, assembled with ring tube cap, resistance temperature: -86°C~121°C, sterile enzyme-free, 50pcs/bag, 40 bags/carton</t>
    <phoneticPr fontId="35" type="noConversion"/>
  </si>
  <si>
    <t>2.0ml低位螺口管，实色橙低位盖，带环管盖组装，耐受温度：-86度~121度，无菌无酶，50个/包，40包/箱</t>
    <phoneticPr fontId="35" type="noConversion"/>
  </si>
  <si>
    <t>6768200-7</t>
  </si>
  <si>
    <t>2.0ml low-level screw-top tube, solid white low-level cap, assembled with ring tube cap, resistance temperature: -86°C~121°C, sterile enzyme-free, 50pcs/pack, 40 bags/carton</t>
    <phoneticPr fontId="35" type="noConversion"/>
  </si>
  <si>
    <t>2.0ml低位螺口管，实色白低位盖，带环管盖组装，耐受温度：-86度~121度，无菌无酶，50个/包，40包/箱</t>
    <phoneticPr fontId="35" type="noConversion"/>
  </si>
  <si>
    <t>2.0ml low-level light-proof screw tube, light-proof low-level cap, cap assembly, resistance temperature: -86°C~121°C, sterile enzyme-free, 50pcs/pack, 40 packs/carton</t>
    <phoneticPr fontId="35" type="noConversion"/>
  </si>
  <si>
    <t>2.0ml低位避光螺口管，避光低位盖，管盖组装，耐受温度：-86度~121度，无菌无酶，50个/包，40包/箱</t>
    <phoneticPr fontId="35" type="noConversion"/>
  </si>
  <si>
    <t>2.0ml low-level screw tube, transparent low-level cap, tube lid assembly, printing and writing area and scale area, resistance temperature: -86 degrees ~ 121 degrees, sterile enzyme-free, 50 pcs/pack, 40 packs/carton</t>
    <phoneticPr fontId="35" type="noConversion"/>
  </si>
  <si>
    <t>2.0ml低位螺口管，透明低位盖，管盖组装，印刷书写区域和刻度区，耐受温度：-86度~121度，无菌无酶，50个/包，40包/箱</t>
    <phoneticPr fontId="35" type="noConversion"/>
  </si>
  <si>
    <t>Screw cap, no sealing ring, transparent color, resistance temperature: -86°C~121°C, no enzyme, 500pcs/pack, 10bags/carton</t>
    <phoneticPr fontId="35" type="noConversion"/>
  </si>
  <si>
    <t>螺口管盖，无密封圈，透明色，耐受温度：-86度~121度，无酶，500个/包，10包/箱</t>
    <phoneticPr fontId="35" type="noConversion"/>
  </si>
  <si>
    <t>Screw cap, no sealing ring, transparent red, resistance temperature: -86°C~121°C, no enzyme, 500pcs/bag, 10bags/carton</t>
    <phoneticPr fontId="35" type="noConversion"/>
  </si>
  <si>
    <t>螺口管盖，无密封圈，透明红色，耐受温度：-86度~121度，无酶，500个/包，10包/箱</t>
    <phoneticPr fontId="35" type="noConversion"/>
  </si>
  <si>
    <t>Screw cap, no sealing ring, transparent blue, resistance temperature: -86°C~121°C, no enzyme, 500pcs/pack, 10bags/carton</t>
    <phoneticPr fontId="35" type="noConversion"/>
  </si>
  <si>
    <t>螺口管盖，无密封圈，透明蓝色，耐受温度：-86度~121度，无酶，500个/包，10包/箱</t>
    <phoneticPr fontId="35" type="noConversion"/>
  </si>
  <si>
    <t>Screw cap, no sealing ring, transparent yellow, resistance temperature: -86°C~121°C, no enzyme, 500pcs/pack, 10bags/carton</t>
    <phoneticPr fontId="35" type="noConversion"/>
  </si>
  <si>
    <t>螺口管盖，无密封圈，透明黄色，耐受温度：-86度~121度，无酶，500个/包，10包/箱</t>
    <phoneticPr fontId="35" type="noConversion"/>
  </si>
  <si>
    <t>Screw mouth cap, no sealing ring, transparent green, resistance temperature: -86 degrees ~ 121 degrees, no enzyme, 500 pcs/bag, 10 bags/carton</t>
    <phoneticPr fontId="35" type="noConversion"/>
  </si>
  <si>
    <t>螺口管盖，无密封圈，透明绿色，耐受温度：-86度~121度，无酶，500个/包，10包/箱</t>
    <phoneticPr fontId="35" type="noConversion"/>
  </si>
  <si>
    <t>2.0ml screw mouth tube, suitable for screw mouth cap without sealing ring, transparent, withstand temperature: -86 degrees ~ 121 degrees, no enzyme, 500 pcs/pack, 10 bags/carton</t>
    <phoneticPr fontId="35" type="noConversion"/>
  </si>
  <si>
    <t>2.0ml螺口管，适配无密封圈螺口管盖，透明，耐受温度：-86度~121度，无酶，500个/包，10包/箱</t>
    <phoneticPr fontId="35" type="noConversion"/>
  </si>
  <si>
    <t>Screw mouth cap, no sealing ring, transparent color, resistance temperature: -86 degrees ~ 121 degrees, sterile and enzyme-free, 500 pcs/bag, 10 bags/carton</t>
    <phoneticPr fontId="35" type="noConversion"/>
  </si>
  <si>
    <t>螺口管盖，无密封圈，透明色，耐受温度：-86度~121度，无菌无酶，500个/包，10包/箱</t>
    <phoneticPr fontId="35" type="noConversion"/>
  </si>
  <si>
    <t>Screw-top cap, no sealing ring, transparent red, resistance temperature: -86°C~121°C, sterile and enzyme-free, 500pcs/bag, 10bags/carton</t>
    <phoneticPr fontId="35" type="noConversion"/>
  </si>
  <si>
    <t>螺口管盖，无密封圈，透明红色，耐受温度：-86度~121度，无菌无酶，500个/包，10包/箱</t>
    <phoneticPr fontId="35" type="noConversion"/>
  </si>
  <si>
    <t>Screw cap, no sealing ring, transparent blue, resistance temperature: -86°C~121°C, sterile enzyme-free, 500pcs/pack, 10bags/carton</t>
    <phoneticPr fontId="35" type="noConversion"/>
  </si>
  <si>
    <t>螺口管盖，无密封圈，透明蓝色，耐受温度：-86度~121度，无菌无酶，500个/包，10包/箱</t>
    <phoneticPr fontId="35" type="noConversion"/>
  </si>
  <si>
    <t>Screw cap, no sealing ring, transparent yellow, resistance temperature: -86 degrees ~ 121 degrees, sterile and enzyme-free, 500 pcs/bag, 10 bags/carton</t>
    <phoneticPr fontId="35" type="noConversion"/>
  </si>
  <si>
    <t>螺口管盖，无密封圈，透明黄色，耐受温度：-86度~121度，无菌无酶，500个/包，10包/箱</t>
    <phoneticPr fontId="35" type="noConversion"/>
  </si>
  <si>
    <t>Screw cap, no sealing ring, transparent green, resistance temperature: -86°C~121°C, sterile and enzyme-free, 500pcs/bag, 10bags/carton</t>
    <phoneticPr fontId="35" type="noConversion"/>
  </si>
  <si>
    <t>螺口管盖，无密封圈，透明绿色，耐受温度：-86度~121度，无菌无酶，500个/包，10包/箱</t>
    <phoneticPr fontId="35" type="noConversion"/>
  </si>
  <si>
    <t>2.0ml screw mouth tube, suitable for screw mouth cap without sealing ring, transparent, resistance temperature: -86 degrees ~ 121 degrees, sterile and enzyme-free, 500 pcs/bag, 10 bags/carton</t>
    <phoneticPr fontId="35" type="noConversion"/>
  </si>
  <si>
    <t>2.0ml螺口管，适配无密封圈螺口管盖，透明，耐受温度：-86度~121度，无菌无酶，500个/包，10包/箱</t>
    <phoneticPr fontId="35" type="noConversion"/>
  </si>
  <si>
    <t>4ml, PP cap, PP bottle, transparent, withstand temperature: -86°C~121°C, no enzyme, caps separated, 200 caps/bag, 200 bottles/bag, 2000 sets/carton</t>
    <phoneticPr fontId="35" type="noConversion"/>
  </si>
  <si>
    <t>4ml、PP盖，PP瓶、透明、耐受温度：-86度~121度，无酶，瓶盖分开，200个盖/包，200瓶/包，2000套/箱</t>
    <phoneticPr fontId="35" type="noConversion"/>
  </si>
  <si>
    <t>4ml, PP cap, HDPE bottle, dark brown, withstand temperature: -86°C~121°C, no enzyme, caps separated, 200 caps/bag, 200 bottles/bag, 2000 sets/carton</t>
    <phoneticPr fontId="35" type="noConversion"/>
  </si>
  <si>
    <t>4ml、PP盖，HDPE瓶、避光棕色、耐受温度：-86度~121度，无酶，瓶盖分开，200个盖/包，200瓶/包，2000套/箱</t>
    <phoneticPr fontId="35" type="noConversion"/>
  </si>
  <si>
    <t>8ml, PP cap, PP bottle, transparent, withstand temperature: -86°C~121°C, no enzyme, caps separated, 100 caps/bag, 100 bottles/bag, 1000 sets/carton</t>
    <phoneticPr fontId="35" type="noConversion"/>
  </si>
  <si>
    <t>8ml、PP盖，PP瓶、透明、耐受温度：-86度~121度，无酶，瓶盖分开，100个盖/包，100瓶/包，1000套/箱</t>
    <phoneticPr fontId="35" type="noConversion"/>
  </si>
  <si>
    <t>8ml, PP cap, HDPE bottle, natural color, resistance temperature: -86 degrees ~ 121 degrees, no enzyme, bottle caps separated, 100 caps/bag, 100 bottles/bag, 1000 sets/carton</t>
    <phoneticPr fontId="35" type="noConversion"/>
  </si>
  <si>
    <t>8ml、PP盖，HDPE瓶、本色、耐受温度：-86度~121度，无酶，瓶盖分开，100个盖/包，100瓶/包，1000套/箱</t>
    <phoneticPr fontId="35" type="noConversion"/>
  </si>
  <si>
    <t>8ml, PP cap, HDPE bottle, dark brown, resistance temperature: -86°C~121°C, no enzyme, caps separated, 100 caps/pack, 100 bottles/bag, 1000 sets/carton</t>
    <phoneticPr fontId="35" type="noConversion"/>
  </si>
  <si>
    <t>8ml、PP盖，HDPE瓶、避光棕色、耐受温度：-86度~121度，无酶，瓶盖分开，100个盖/包，100瓶/包，1000套/箱</t>
    <phoneticPr fontId="35" type="noConversion"/>
  </si>
  <si>
    <t>15ml, PP cap, PP bottle, transparent, withstand temperature: -86°C~121°C, no enzyme, caps separated, 100 caps/pack, 100 bottles/pack, 1000 sets/carton</t>
    <phoneticPr fontId="35" type="noConversion"/>
  </si>
  <si>
    <t>15ml、PP盖，PP瓶、透明、耐受温度：-86度~121度，无酶，瓶盖分开，100个盖/包，100瓶/包，1000套/箱</t>
    <phoneticPr fontId="35" type="noConversion"/>
  </si>
  <si>
    <t>15ml, PP cap, HDPE bottle, natural color, tolerance temperature: -86°C~121°C, no enzyme, caps separated, 100 caps/bag, 100 bottles/bag, 1000 sets/carton</t>
    <phoneticPr fontId="35" type="noConversion"/>
  </si>
  <si>
    <t>15ml、PP盖，HDPE瓶、本色、耐受温度：-86度~121度，无酶，瓶盖分开，100个盖/包，100瓶/包，1000套/箱</t>
    <phoneticPr fontId="35" type="noConversion"/>
  </si>
  <si>
    <t>15ml, PP cap, HDPE bottle, dark brown, resistance temperature: -86 degrees ~ 121 degrees, no enzyme, bottle caps separated, 100 caps/bag, 100 bottles/bag, 1000 sets/carton</t>
    <phoneticPr fontId="35" type="noConversion"/>
  </si>
  <si>
    <t>15ml、PP盖，HDPE瓶、避光棕色、耐受温度：-86度~121度，无酶，瓶盖分开，100个盖/包，100瓶/包，1000套/箱</t>
    <phoneticPr fontId="35" type="noConversion"/>
  </si>
  <si>
    <t>30ml, PP cap, PP bottle, transparent, withstand temperature: -86 degrees ~ 121 degrees, no enzyme, bottle caps separated, 100 caps/pack, 100 bottles/pack, 1000 sets/carton</t>
    <phoneticPr fontId="35" type="noConversion"/>
  </si>
  <si>
    <t>30ml、PP盖，PP瓶、透明、耐受温度：-86度~121度，无酶，瓶盖分开，100个盖/包，100瓶/包，1000套/箱</t>
    <phoneticPr fontId="35" type="noConversion"/>
  </si>
  <si>
    <t>30ml, PP cap, HDPE bottle, natural color, resistance temperature: -86 degrees ~ 121 degrees, no enzyme, bottle caps separated, 100 caps/bag, 100 bottles/bag, 1000 sets/carton</t>
    <phoneticPr fontId="35" type="noConversion"/>
  </si>
  <si>
    <t>30ml、PP盖，HDPE瓶、本色、耐受温度：-86度~121度，无酶，瓶盖分开，100个盖/包，100瓶/包，1000套/箱</t>
    <phoneticPr fontId="35" type="noConversion"/>
  </si>
  <si>
    <t>30ml, PP cap, HDPE bottle, brown light, withstand temperature: -86 degrees ~ 121 degrees, no enzyme, bottle caps separated, 100 caps/pack, 100 bottles/pack, 1000 sets/carton</t>
    <phoneticPr fontId="35" type="noConversion"/>
  </si>
  <si>
    <t>30ml、PP盖，HDPE瓶、棕色避光、耐受温度：-86度~121度，无酶，瓶盖分开，100个盖/包，100瓶/包，1000套/箱</t>
    <phoneticPr fontId="35" type="noConversion"/>
  </si>
  <si>
    <t>60ml, PP cap, PP bottle, transparent, withstand temperature: -86°C~121°C, no enzyme, caps separated, 50 caps/pack, 50 bottles/pack, 500 sets/carton</t>
    <phoneticPr fontId="35" type="noConversion"/>
  </si>
  <si>
    <t>60ml、PP盖，PP瓶、透明、耐受温度：-86度~121度，无酶，瓶盖分开，50个盖/包，50个瓶/包，500套/箱</t>
    <phoneticPr fontId="35" type="noConversion"/>
  </si>
  <si>
    <t>60ml, PP cap, HDPE bottle, natural color, resistance temperature: -86°C~121°C, no enzyme, bottle caps separated, 50 caps/bag, 50 bottles/bag, 500 sets/carton</t>
    <phoneticPr fontId="35" type="noConversion"/>
  </si>
  <si>
    <t>60ml、PP盖，HDPE瓶、本色、耐受温度：-86度~121度，无酶，瓶盖分开，50个盖/包，50个瓶/包，500套/箱</t>
    <phoneticPr fontId="35" type="noConversion"/>
  </si>
  <si>
    <t>60ml, PP cap, HDPE bottle, brown light, withstand temperature: -86 degrees ~ 121 degrees, no enzyme, bottle caps separated, 50 caps/bag, 50 bottles/bag, 500 sets/carton</t>
    <phoneticPr fontId="35" type="noConversion"/>
  </si>
  <si>
    <t>60ml、PP盖，HDPE瓶、棕色避光、耐受温度：-86度~121度，无酶，瓶盖分开，50个盖/包，50个瓶/包，500套/箱</t>
    <phoneticPr fontId="35" type="noConversion"/>
  </si>
  <si>
    <t>125ml, PP cap, PP bottle, transparent, withstand temperature: -86°C~121°C, no enzyme, caps separated, 25 caps/pack, 25 bottles/pack, 250 sets/carton</t>
    <phoneticPr fontId="35" type="noConversion"/>
  </si>
  <si>
    <t>125ml、PP盖，PP瓶、透明、耐受温度：-86度~121度，无酶，瓶盖分开，25个盖/包，25个瓶/包，250套/箱</t>
    <phoneticPr fontId="35" type="noConversion"/>
  </si>
  <si>
    <t>125ml, PP cap, HDPE bottle, natural color, withstand temperature: -86°C~121°C, no enzyme, caps separated, 25 caps/bag, 25 bottles/bag, 250 sets/carton</t>
    <phoneticPr fontId="35" type="noConversion"/>
  </si>
  <si>
    <t>125ml、PP盖，HDPE瓶、本色、耐受温度：-86度~121度，无酶，瓶盖分开，25个盖/包，25个瓶/包，250套/箱</t>
    <phoneticPr fontId="35" type="noConversion"/>
  </si>
  <si>
    <t>125ml, PP cap, HDPE bottle, brown light, withstand temperature: -86°C~121°C, no enzyme, caps separated, 25 caps/pack, 25 bottles/bag, 250 sets/carton</t>
    <phoneticPr fontId="35" type="noConversion"/>
  </si>
  <si>
    <t>125ml、PP盖，HDPE瓶、棕色避光、耐受温度：-86度~121度，无酶，瓶盖分开，25个盖/包，25个瓶/包，250套/箱</t>
    <phoneticPr fontId="35" type="noConversion"/>
  </si>
  <si>
    <t>250ml, PP cap, PP bottle, transparent, withstand temperature: -86°C~121°C, no enzyme, caps separated, 20 caps/pack, 20 bottles/pack, 200 sets/carton</t>
    <phoneticPr fontId="35" type="noConversion"/>
  </si>
  <si>
    <t>250ml、PP盖，PP瓶、透明、耐受温度：-86度~121度，无酶，瓶盖分开，20个盖/包，20个瓶/包，200套/箱</t>
    <phoneticPr fontId="35" type="noConversion"/>
  </si>
  <si>
    <t>250ml, PP cap, HDPE bottle, natural color, withstand temperature: -86°C~121°C, no enzyme, caps separated, 20 caps/bag, 20 bottles/bag, 200 sets/carton</t>
    <phoneticPr fontId="35" type="noConversion"/>
  </si>
  <si>
    <t>250ml、PP盖，HDPE瓶、本色、耐受温度：-86度~121度，无酶，瓶盖分开，20个盖/包，20个瓶/包，200套/箱</t>
    <phoneticPr fontId="35" type="noConversion"/>
  </si>
  <si>
    <t>250ml, PP cap, HDPE bottle, brown light, withstand temperature: -86°C~121°C, no enzyme, caps separated, 20 caps/bag, 20 bottles/bag, 200 sets/carton</t>
    <phoneticPr fontId="35" type="noConversion"/>
  </si>
  <si>
    <t>250ml、PP盖，HDPE瓶、棕色避光、耐受温度：-86度~121度，无酶，瓶盖分开，20个盖/包，20个瓶/包，200套/箱</t>
    <phoneticPr fontId="35" type="noConversion"/>
  </si>
  <si>
    <t>500ml, PP cap, PP bottle, transparent, withstand temperature: -86°C~121°C, no enzyme, caps separated, 10 caps/pack, 10 bottles/pack, 100 sets/carton</t>
    <phoneticPr fontId="35" type="noConversion"/>
  </si>
  <si>
    <t>500ml、PP盖，PP瓶、透明、耐受温度：-86度~121度，无酶，瓶盖分开，10个盖/包，10个瓶/包，100套/箱</t>
    <phoneticPr fontId="35" type="noConversion"/>
  </si>
  <si>
    <t>500ml, PP cap, HDPE bottle, natural color, withstand temperature: -86°C~121°C, no enzyme, bottle caps separated, 10 caps/pack, 10 bottles/pack, 100 sets/carton</t>
    <phoneticPr fontId="35" type="noConversion"/>
  </si>
  <si>
    <t>500ml、PP盖，HDPE瓶、本色、耐受温度：-86度~121度，无酶，瓶盖分开，10个盖/包，10个瓶/包，100套/箱</t>
    <phoneticPr fontId="35" type="noConversion"/>
  </si>
  <si>
    <t>500ml, PP cap, HDPE bottle, brown light, withstand temperature: -86°C~121°C, no enzyme, caps separated, 10 caps/pack, 10 bottles/pack, 100 sets/carton</t>
    <phoneticPr fontId="35" type="noConversion"/>
  </si>
  <si>
    <t>500ml、PP盖，HDPE瓶、棕色避光、耐受温度：-86度~121度，无酶，瓶盖分开，10个盖/包，10个瓶/包，100套/箱</t>
    <phoneticPr fontId="35" type="noConversion"/>
  </si>
  <si>
    <t>1000ml, PP cap, PP bottle, transparent, withstand temperature: -86°C~121°C, no enzyme, caps separated, 5 caps/packs, 5 bottles/bags, 50 sets/carton</t>
    <phoneticPr fontId="35" type="noConversion"/>
  </si>
  <si>
    <t>1000ml、PP盖，PP瓶、透明、耐受温度：-86度~121度，无酶，瓶盖分开，5个盖/包，5个瓶/包，50套/箱</t>
    <phoneticPr fontId="35" type="noConversion"/>
  </si>
  <si>
    <t>1000ml, PP cap, HDPE bottle, natural color, resistance temperature: -86°C~121°C, no enzyme, bottle caps separated, 5 caps/pack, 5 bottles/pack, 50 sets/carton</t>
    <phoneticPr fontId="35" type="noConversion"/>
  </si>
  <si>
    <t>1000ml、PP盖，HDPE瓶、本色、耐受温度：-86度~121度，无酶，瓶盖分开，5个盖/包，5个瓶/包，50套/箱</t>
    <phoneticPr fontId="35" type="noConversion"/>
  </si>
  <si>
    <t>1000ml, PP cap, HDPE bottle, brown light, withstand temperature: -86°C~121°C, no enzyme, caps separated, 5 caps/pack, 5 bottles/bag, 50 sets/carton</t>
    <phoneticPr fontId="35" type="noConversion"/>
  </si>
  <si>
    <t>1000ml、PP盖，HDPE瓶、棕色避光、耐受温度：-86度~121度，无酶，瓶盖分开，5个盖/包，5个瓶/包，50套/箱</t>
    <phoneticPr fontId="35" type="noConversion"/>
  </si>
  <si>
    <t>4ml, PP cap, PP bottle, transparent, resistance temperature: -86°C~121°C, sterile enzyme-free, cap assembly, 100pcs/pack, 10 bags/carton</t>
    <phoneticPr fontId="35" type="noConversion"/>
  </si>
  <si>
    <t>4ml、PP盖，PP瓶、透明、耐受温度：-86度~121度，无菌无酶，瓶盖组装，100个/包，10包/箱</t>
    <phoneticPr fontId="35" type="noConversion"/>
  </si>
  <si>
    <t>4ml, PP cap, HDPE bottle, dark brown, resistance temperature: -86 degrees ~ 121 degrees, sterile enzyme-free, cap assembly, 100 pcs/pack, 10 bags/carton</t>
    <phoneticPr fontId="35" type="noConversion"/>
  </si>
  <si>
    <t>4ml、PP盖，HDPE瓶、避光棕色、耐受温度：-86度~121度，无菌无酶，瓶盖组装，100个/包，10包/箱</t>
    <phoneticPr fontId="35" type="noConversion"/>
  </si>
  <si>
    <t>8ml, PP cap, PP bottle, transparent, resistance temperature: -86 degrees ~ 121 degrees, sterile and enzyme-free, cap assembly, 20 pcs/pack, 20 bags/carton</t>
    <phoneticPr fontId="35" type="noConversion"/>
  </si>
  <si>
    <t>8ml、PP盖，PP瓶、透明、耐受温度：-86度~121度，无菌无酶，瓶盖组装，20个/包，20包/箱</t>
    <phoneticPr fontId="35" type="noConversion"/>
  </si>
  <si>
    <t>8ml, PP cap, HDPE bottle, natural color, resistance temperature: -86 degrees ~ 121 degrees, sterile enzyme-free, cap assembly, 20 pcs/bag, 20 bags/carton</t>
    <phoneticPr fontId="35" type="noConversion"/>
  </si>
  <si>
    <t>8ml、PP盖，HDPE瓶、本色、耐受温度：-86度~121度，无菌无酶，瓶盖组装，20个/包，20包/箱</t>
    <phoneticPr fontId="35" type="noConversion"/>
  </si>
  <si>
    <t>8ml, PP cap, HDPE bottle, dark brown, resistance temperature: -86 degrees ~ 121 degrees, sterile enzyme-free, cap assembly, 20pcs/pack, 20 packs/carton</t>
    <phoneticPr fontId="35" type="noConversion"/>
  </si>
  <si>
    <t>8ml、PP盖，HDPE瓶、避光棕色、耐受温度：-86度~121度，无菌无酶，瓶盖组装，20个/包，20包/箱</t>
    <phoneticPr fontId="35" type="noConversion"/>
  </si>
  <si>
    <t>15ml, PP cap, PP bottle, transparent, resistance temperature: -86 degrees ~ 121 degrees, sterile enzyme-free, cap assembly, 20 pcs/pack, 20 bags/carton</t>
    <phoneticPr fontId="35" type="noConversion"/>
  </si>
  <si>
    <t>15ml、PP盖，PP瓶、透明、耐受温度：-86度~121度，无菌无酶，瓶盖组装，20个/包，20包/箱</t>
    <phoneticPr fontId="35" type="noConversion"/>
  </si>
  <si>
    <t>15ml, PP cap, HDPE bottle, natural color, resistance temperature: -86 degrees ~ 121 degrees, sterile enzyme-free, cap assembly, 20 pcs/pack, 20 bags/carton</t>
    <phoneticPr fontId="35" type="noConversion"/>
  </si>
  <si>
    <t>15ml、PP盖，HDPE瓶、本色、耐受温度：-86度~121度，无菌无酶，瓶盖组装，20个/包，20包/箱</t>
    <phoneticPr fontId="35" type="noConversion"/>
  </si>
  <si>
    <t>15ml, PP cap, HDPE bottle, dark brown, resistance temperature: -86°C~121°C, sterile enzyme-free, cap assembly, 20pcs/pack, 20 bags/carton</t>
    <phoneticPr fontId="35" type="noConversion"/>
  </si>
  <si>
    <t>15ml、PP盖，HDPE瓶、避光棕色、耐受温度：-86度~121度，无菌无酶，瓶盖组装，20个/包，20包/箱</t>
    <phoneticPr fontId="35" type="noConversion"/>
  </si>
  <si>
    <t>30ml, PP cap, PP bottle, transparent, resistance temperature: -86°C~121°C, sterile enzyme-free, cap assembly, 10pcs/pack, 20bags/carton</t>
    <phoneticPr fontId="35" type="noConversion"/>
  </si>
  <si>
    <t>30ml、PP盖，PP瓶、透明、耐受温度：-86度~121度，无菌无酶，瓶盖组装，10个/包，20包/箱</t>
    <phoneticPr fontId="35" type="noConversion"/>
  </si>
  <si>
    <t>30ml, PP cap, HDPE bottle, natural color, resistance temperature: -86°C~121°C, sterile enzyme-free, cap assembly, 10pcs/pack, 20 bags/carton</t>
    <phoneticPr fontId="35" type="noConversion"/>
  </si>
  <si>
    <t>30ml、PP盖，HDPE瓶、本色、耐受温度：-86度~121度，无菌无酶，瓶盖组装，10个/包，20包/箱</t>
    <phoneticPr fontId="35" type="noConversion"/>
  </si>
  <si>
    <t>30ml, PP cap, HDPE bottle, dark brown, resistance temperature: -86 degrees ~ 121 degrees, sterile enzyme free, bottle cap assembly, 10pcs/pack, 20 bags/carton</t>
    <phoneticPr fontId="35" type="noConversion"/>
  </si>
  <si>
    <t>30ml、PP盖，HDPE瓶、避光棕色、耐受温度：-86度~121度，无菌无酶，瓶盖组装，10个/包，20包/箱</t>
    <phoneticPr fontId="35" type="noConversion"/>
  </si>
  <si>
    <t>60ml, PP cap, PP bottle, transparent, resistance temperature: -86°C~121°C, sterile enzyme-free, cap assembly, 10pcs/pack, 20bags/carton</t>
    <phoneticPr fontId="35" type="noConversion"/>
  </si>
  <si>
    <t>60ml、PP盖，PP瓶、透明、耐受温度：-86度~121度，无菌无酶，瓶盖组装，10个/包，20包/箱</t>
    <phoneticPr fontId="35" type="noConversion"/>
  </si>
  <si>
    <t>60ml, PP cap, HDPE bottle, natural color, resistance temperature: -86°C~121°C, sterile enzyme-free, cap assembly, 10pcs/pack, 20bags/carton</t>
    <phoneticPr fontId="35" type="noConversion"/>
  </si>
  <si>
    <t>60ml、PP盖，HDPE瓶、本色、耐受温度：-86度~121度，无菌无酶，瓶盖组装，10个/包，20包/箱</t>
    <phoneticPr fontId="35" type="noConversion"/>
  </si>
  <si>
    <t>60ml, PP cap, HDPE bottle, dark brown, resistance temperature: -86°C~121°C, sterile enzyme-free, cap assembly, 10pcs/pack, 20bags/carton</t>
    <phoneticPr fontId="35" type="noConversion"/>
  </si>
  <si>
    <t>60ml、PP盖，HDPE瓶、避光棕色、耐受温度：-86度~121度，无菌无酶，瓶盖组装，10个/包，20包/箱</t>
    <phoneticPr fontId="35" type="noConversion"/>
  </si>
  <si>
    <t>125ml, PP cap, PP bottle, transparent, withstand temperature: -86°C~121°C, sterile enzyme-free, cap assembly, 10pcs/pack, 10 bags/carton</t>
    <phoneticPr fontId="35" type="noConversion"/>
  </si>
  <si>
    <t>125ml、PP盖，PP瓶、透明、耐受温度：-86度~121度，无菌无酶，瓶盖组装，10个/包，10包/箱</t>
    <phoneticPr fontId="35" type="noConversion"/>
  </si>
  <si>
    <t>125ml, PP cap, HDPE bottle, natural color, resistance temperature: -86 degrees ~ 121 degrees, sterile enzyme-free, bottle cap assembly, 10pcs/pack, 10 bags/carton</t>
    <phoneticPr fontId="35" type="noConversion"/>
  </si>
  <si>
    <t>125ml、PP盖，HDPE瓶、本色、耐受温度：-86度~121度，无菌无酶，瓶盖组装，10个/包，10包/箱</t>
    <phoneticPr fontId="35" type="noConversion"/>
  </si>
  <si>
    <t>125ml, PP cap, HDPE bottle, dark brown, resistance temperature: -86°C~121°C, sterile enzyme-free, cap assembly, 10pcs/pack, 10 bags/carton</t>
    <phoneticPr fontId="35" type="noConversion"/>
  </si>
  <si>
    <t>125ml、PP盖，HDPE瓶、避光棕色、耐受温度：-86度~121度，无菌无酶，瓶盖组装，10个/包，10包/箱</t>
    <phoneticPr fontId="35" type="noConversion"/>
  </si>
  <si>
    <t>250ml, PP cap, PP bottle, transparent, withstand temperature: -86°C~121°C, sterile enzyme-free, cap assembly, 10pcs/pack, 10 bags/carton</t>
    <phoneticPr fontId="35" type="noConversion"/>
  </si>
  <si>
    <t>250ml、PP盖，PP瓶、透明、耐受温度：-86度~121度，无菌无酶，瓶盖组装，10个/包，10包/箱</t>
    <phoneticPr fontId="35" type="noConversion"/>
  </si>
  <si>
    <t>250ml, PP cap, HDPE bottle, natural color, resistance temperature: -86 degrees ~ 121 degrees, sterile enzyme-free, bottle cap assembly, 10pcs/pack, 10 bags/carton</t>
    <phoneticPr fontId="35" type="noConversion"/>
  </si>
  <si>
    <t>250ml、PP盖，HDPE瓶、本色、耐受温度：-86度~121度，无菌无酶，瓶盖组装，10个/包，10包/箱</t>
    <phoneticPr fontId="35" type="noConversion"/>
  </si>
  <si>
    <t>250ml, PP cap, HDPE bottle, dark brown, resistance temperature: -86°C~121°C, sterile enzyme-free, cap assembly, 10pcs/pack, 10 packs/carton</t>
    <phoneticPr fontId="35" type="noConversion"/>
  </si>
  <si>
    <t>250ml、PP盖，HDPE瓶、避光棕色、耐受温度：-86度~121度，无菌无酶，瓶盖组装，10个/包，10包/箱</t>
    <phoneticPr fontId="35" type="noConversion"/>
  </si>
  <si>
    <t>500ml, PP cap, PP bottle, transparent, resistance temperature: -86°C~121°C, sterile enzyme-free, cap assembly, 5pcs/pack, 10 bags/carton</t>
    <phoneticPr fontId="35" type="noConversion"/>
  </si>
  <si>
    <t>500ml、PP盖，PP瓶、透明、耐受温度：-86度~121度，无菌无酶，瓶盖组装，5个/包，10包/箱</t>
    <phoneticPr fontId="35" type="noConversion"/>
  </si>
  <si>
    <t>500ml, PP cap, HDPE bottle, natural color, resistance temperature: -86°C~121°C, sterile enzyme-free, cap assembly, 5pcs/pack, 10 bags/carton</t>
    <phoneticPr fontId="35" type="noConversion"/>
  </si>
  <si>
    <t>500ml、PP盖，HDPE瓶、本色、耐受温度：-86度~121度，无菌无酶，瓶盖组装，5个/包，10包/箱</t>
    <phoneticPr fontId="35" type="noConversion"/>
  </si>
  <si>
    <t>500ml, PP cap, HDPE bottle, dark brown, resistance temperature: -86°C~121°C, sterile enzyme-free, cap assembly, 5pcs/pack, 10 bags/carton</t>
    <phoneticPr fontId="35" type="noConversion"/>
  </si>
  <si>
    <t>500ml、PP盖，HDPE瓶、避光棕色、耐受温度：-86度~121度，无菌无酶，瓶盖组装，5个/包，10包/箱</t>
    <phoneticPr fontId="35" type="noConversion"/>
  </si>
  <si>
    <t>1000ml, PP cap, PP bottle, transparent, resistance temperature: -86°C~121°C, sterile enzyme-free, cap assembly, 5pcs/pack, 10 packs/carton</t>
    <phoneticPr fontId="35" type="noConversion"/>
  </si>
  <si>
    <t>1000ml、PP盖，PP瓶、透明、耐受温度：-86度~121度，无菌无酶，瓶盖组装，5个/包，10包/箱</t>
    <phoneticPr fontId="35" type="noConversion"/>
  </si>
  <si>
    <t>1000ml, PP cap, HDPE bottle, natural color, resistance temperature: -86°C~121°C, sterile enzyme-free, cap assembly, 5pcs/pack, 10 bags/carton</t>
    <phoneticPr fontId="35" type="noConversion"/>
  </si>
  <si>
    <t>1000ml、PP盖，HDPE瓶、本色、耐受温度：-86度~121度，无菌无酶，瓶盖组装，5个/包，10包/箱</t>
    <phoneticPr fontId="35" type="noConversion"/>
  </si>
  <si>
    <t>1000ml, PP cap, HDPE bottle, dark brown, resistance temperature: -86°C~121°C, sterile enzyme-free, cap assembly, 5pcs/pack, 10 bags/carton</t>
    <phoneticPr fontId="35" type="noConversion"/>
  </si>
  <si>
    <t>1000ml、PP盖，HDPE瓶、避光棕色、耐受温度：-86度~121度，无菌无酶，瓶盖组装，5个/包，10包/箱</t>
    <phoneticPr fontId="35" type="noConversion"/>
  </si>
  <si>
    <t>PETG Serum Bottle, Round, 5ml, Electron Beam Sterilized, 100pcs/pack, 5 packs/carton</t>
    <phoneticPr fontId="35" type="noConversion"/>
  </si>
  <si>
    <t>PETG血清瓶,圆形，5ml，电子束灭菌，100个/包，5包/箱</t>
    <phoneticPr fontId="35" type="noConversion"/>
  </si>
  <si>
    <t>PETG serum bottle, round, 10ml, electron beam sterilized, 100 pcs/pack, 5 packs/carton</t>
    <phoneticPr fontId="35" type="noConversion"/>
  </si>
  <si>
    <t>PETG血清瓶,圆形，10ml，电子束灭菌，100个/包，5包/箱</t>
    <phoneticPr fontId="35" type="noConversion"/>
  </si>
  <si>
    <t>PETG serum bottle, square, 30ml, electron beam sterilized, 40 pcs/pack, 7 packs/carton</t>
    <phoneticPr fontId="35" type="noConversion"/>
  </si>
  <si>
    <t>PETG血清瓶，方形，30ml，电子束灭菌，40个/包，7包/箱</t>
    <phoneticPr fontId="35" type="noConversion"/>
  </si>
  <si>
    <t>PETG Serum Bottle, Square, 60ml, Electron Beam Sterilized, 40pcs/pack, 5 packs/carton</t>
    <phoneticPr fontId="35" type="noConversion"/>
  </si>
  <si>
    <t>PETG血清瓶,方形，60ml，电子束灭菌，40个/包，5包/箱</t>
    <phoneticPr fontId="35" type="noConversion"/>
  </si>
  <si>
    <t>PETG Serum Bottle, Square, 125ml, Electron Beam Sterilized, 24 pcs/pack, 4 packs/carton</t>
    <phoneticPr fontId="35" type="noConversion"/>
  </si>
  <si>
    <t>PETG血清瓶,方形，125ml，电子束灭菌，24个/包，4包/箱</t>
    <phoneticPr fontId="35" type="noConversion"/>
  </si>
  <si>
    <t>PETG serum bottle, square, 250ml, electron beam sterilized, 30 pcs/pack, 2 packs/carton</t>
    <phoneticPr fontId="35" type="noConversion"/>
  </si>
  <si>
    <t>PETG血清瓶,方形，250ml，电子束灭菌，30个/包，2包/箱</t>
    <phoneticPr fontId="35" type="noConversion"/>
  </si>
  <si>
    <t>PETG Serum Bottle, Square, 500ml, Electron Beam Sterilized, 24pcs/pack, 2 packs/carton</t>
    <phoneticPr fontId="35" type="noConversion"/>
  </si>
  <si>
    <t>PETG血清瓶,方形，500ml，电子束灭菌，24个/包，2包/箱</t>
    <phoneticPr fontId="35" type="noConversion"/>
  </si>
  <si>
    <t>PETG serum bottle, square, 1000ml, electron beam sterilized, 12 pcs/pack, 4 packs/carton</t>
    <phoneticPr fontId="35" type="noConversion"/>
  </si>
  <si>
    <t>PETG血清瓶,方形，1000ml，电子束灭菌，12个/包，4包/箱</t>
    <phoneticPr fontId="35" type="noConversion"/>
  </si>
  <si>
    <t>5ml sample tube, red cap, tolerance temperature: -86°C~121°C, no enzyme, tube lid separated, 500 tubes/pack, 500 caps/pack, 1000 sets/box</t>
    <phoneticPr fontId="35" type="noConversion"/>
  </si>
  <si>
    <t>5ml样品管，红色盖，耐受温度：-86度~121度，无酶，管盖分开，500个管/包，500个盖/包，1000套/箱</t>
    <phoneticPr fontId="35" type="noConversion"/>
  </si>
  <si>
    <t>6ml sample tube, white cap, tolerance temperature: -86°C~121°C, no enzymes, tube caps separated, 500 caps/pack, 500 tubes/pack, 1000 sets/box</t>
    <phoneticPr fontId="35" type="noConversion"/>
  </si>
  <si>
    <t>6ml样品管，白色盖，耐受温度：-86度~121度，无酶，管盖分开，500个盖/包，500个管/包，1000套/箱</t>
    <phoneticPr fontId="35" type="noConversion"/>
  </si>
  <si>
    <t>10ml sample tube, red flat cap, tolerance temperature: -86°C~121°C, no enzyme, tube caps separated, 250 tubes/pack, 250 caps/pack, 1000 sets/box</t>
    <phoneticPr fontId="35" type="noConversion"/>
  </si>
  <si>
    <t>10ml样品管，红色平盖，耐受温度：-86度~121度，无酶，管盖分开，250个管/包，250个盖/包，1000套/箱</t>
    <phoneticPr fontId="35" type="noConversion"/>
  </si>
  <si>
    <t>20ml sample tube, red cap, tolerance temperature: -86°C~121°C, no enzyme, tube lid separated, 200 tubes/pack, 200 caps/pack, 1000 sets/box</t>
    <phoneticPr fontId="35" type="noConversion"/>
  </si>
  <si>
    <t>20ml样品管，红色盖，耐受温度：-86度~121度，无酶，管盖分开，200个管/包，200个盖/包，1000套/箱</t>
    <phoneticPr fontId="35" type="noConversion"/>
  </si>
  <si>
    <t>30ml sample tube, red cap, tolerance temperature: -86°C~121°C, no enzyme, tube caps separated, 200 tubes/pack, 200 caps/pack, 800 sets/box</t>
    <phoneticPr fontId="35" type="noConversion"/>
  </si>
  <si>
    <t>30ml样品管，红色盖，耐受温度：-86度~121度，无酶，管盖分开，200个管/包，200个盖/包，800套/箱</t>
    <phoneticPr fontId="35" type="noConversion"/>
  </si>
  <si>
    <t>5ml sample tube, red cap, tolerance temperature: -86°C~121°C, sterile enzyme-free, tube lid assembly, 25 pcs/pack, 500 pcs/carton</t>
    <phoneticPr fontId="35" type="noConversion"/>
  </si>
  <si>
    <t>5ml样品管，红色盖，耐受温度：-86度~121度，无菌无酶，管盖组装，25支/包，500支/箱</t>
    <phoneticPr fontId="35" type="noConversion"/>
  </si>
  <si>
    <t>6ml sample tube, white cap, tolerance temperature: -86°C~121°C, sterile enzyme-free, tube lid assembly, 25 pcs/pack, 500 pcs/box</t>
    <phoneticPr fontId="35" type="noConversion"/>
  </si>
  <si>
    <t>6ml样品管，白色盖，耐受温度：-86度~121度，无菌无酶，管盖组装，25支/包，500支/箱</t>
    <phoneticPr fontId="35" type="noConversion"/>
  </si>
  <si>
    <t>10ml sample tube, red flat cap, resistance temperature: -86°C~121°C, sterile enzyme-free, lid assembly, 25pcs/pack, 500pcs/carton</t>
    <phoneticPr fontId="35" type="noConversion"/>
  </si>
  <si>
    <t>10ml样品管，红色平盖，耐受温度：-86度~121度，无菌无酶，管盖组装，25支/包，500支/箱</t>
    <phoneticPr fontId="35" type="noConversion"/>
  </si>
  <si>
    <t>20ml sample tube, red cap, tolerance temperature: -86°C~121°C, sterile and enzyme-free, tube lid assembly, 25pcs/pack, 500pcs/carton</t>
    <phoneticPr fontId="35" type="noConversion"/>
  </si>
  <si>
    <t>20ml样品管，红色盖，耐受温度：-86度~121度，无菌无酶，管盖组装，25支/包，500支/箱</t>
    <phoneticPr fontId="35" type="noConversion"/>
  </si>
  <si>
    <t>30ml sample tube, red cap, tolerance temperature: -86°C~121°C, sterile and enzyme-free, tube lid assembly, 25pcs/pack, 500pcs/carton</t>
    <phoneticPr fontId="35" type="noConversion"/>
  </si>
  <si>
    <t>30ml样品管，红色盖，耐受温度：-86度~121度，无菌无酶，管盖组装，25支/包，500支/箱</t>
    <phoneticPr fontId="35" type="noConversion"/>
  </si>
  <si>
    <t>6853121-R</t>
  </si>
  <si>
    <t>Sample tube rack, suitable for 5ml chunky sampling tubes, 10ml sampling tubes, 8*12=96 wells, 50pcs/box</t>
    <phoneticPr fontId="35" type="noConversion"/>
  </si>
  <si>
    <t>样品管架，适配5ml矮胖采样管、10ml采样管，8*12=96孔，50个/箱</t>
    <phoneticPr fontId="35" type="noConversion"/>
  </si>
  <si>
    <t>6854020-R</t>
  </si>
  <si>
    <t>Sample tube rack, suitable for 20ml sampling tube, 6*8=48 wells, 50pcs/box</t>
    <phoneticPr fontId="35" type="noConversion"/>
  </si>
  <si>
    <t>样品管架，适配20ml采样管，6*8=48孔，50个/箱</t>
    <phoneticPr fontId="35" type="noConversion"/>
  </si>
  <si>
    <t>6855030-R</t>
  </si>
  <si>
    <t>Sample tube rack, suitable for 30ml sampling tube, 6*8=48 wells, 50pcs/box</t>
    <phoneticPr fontId="35" type="noConversion"/>
  </si>
  <si>
    <t>样品管架，适配30ml采样管，6*8=48孔，50个/箱</t>
    <phoneticPr fontId="35" type="noConversion"/>
  </si>
  <si>
    <t>Flat-bottom reservoir, single channel, mid-skirted, enzyme-free, 5/pk, 50/case</t>
    <phoneticPr fontId="35" type="noConversion"/>
  </si>
  <si>
    <t>平底储液槽，单通道，中裙边，无酶，5个/包，50个/箱</t>
    <phoneticPr fontId="35" type="noConversion"/>
  </si>
  <si>
    <t>8-lane reservoir, multi-channel, mid-skirted, enzyme-free, 5/pack, 50/case</t>
    <phoneticPr fontId="35" type="noConversion"/>
  </si>
  <si>
    <t>8道储液槽，多通道，中裙边，无酶，5个/包，50个/箱</t>
    <phoneticPr fontId="35" type="noConversion"/>
  </si>
  <si>
    <t>12-channel reservoirs, multi-channel, mid-skirted, enzyme-free, 5/pk, 50/case</t>
    <phoneticPr fontId="35" type="noConversion"/>
  </si>
  <si>
    <t>12道储液槽，多通道，中裙边，无酶，5个/包，50个/箱</t>
    <phoneticPr fontId="35" type="noConversion"/>
  </si>
  <si>
    <t>96 bottom well reservoirs, single channel, mid-skirted, enzyme-free, 5/pk, 50/cn</t>
    <phoneticPr fontId="35" type="noConversion"/>
  </si>
  <si>
    <t>96道底孔储液槽，单通道，中裙边，无酶，5个/包，50个/箱</t>
    <phoneticPr fontId="35" type="noConversion"/>
  </si>
  <si>
    <t>384 bottom well reservoirs, single channel, mid-skirted, enzyme-free, 5/pack, 50/case</t>
    <phoneticPr fontId="35" type="noConversion"/>
  </si>
  <si>
    <t>384道底孔储液槽，单通道，中裙边，无酶，5个/包，50个/箱</t>
    <phoneticPr fontId="35" type="noConversion"/>
  </si>
  <si>
    <t>8-channel reservoir, multi-channel, high-skirted, enzyme-free, 5/pk, 50/case</t>
    <phoneticPr fontId="35" type="noConversion"/>
  </si>
  <si>
    <t>8道储液槽，多通道，高裙边，无酶，5个/包，50个/箱</t>
    <phoneticPr fontId="35" type="noConversion"/>
  </si>
  <si>
    <t>12-channel reservoir, multi-channel, high-skirted, enzyme-free, 5/pk, 50/case</t>
    <phoneticPr fontId="35" type="noConversion"/>
  </si>
  <si>
    <t>12道储液槽，多通道，高裙边，无酶，5个/包，50个/箱</t>
    <phoneticPr fontId="35" type="noConversion"/>
  </si>
  <si>
    <t>8-channel bottom well reservoir, single channel, high skirt, enzyme-free, 5/pk, 50/cil</t>
    <phoneticPr fontId="35" type="noConversion"/>
  </si>
  <si>
    <t>8道底孔储液槽，单通道，高裙边，无酶，5个/包，50个/箱</t>
    <phoneticPr fontId="35" type="noConversion"/>
  </si>
  <si>
    <t>12 bottom well reservoirs, single channel, high skirt, enzyme-free, 5/pk, 50/case</t>
    <phoneticPr fontId="35" type="noConversion"/>
  </si>
  <si>
    <t>12道底孔储液槽，单通道，高裙边，无酶，5个/包，50个/箱</t>
    <phoneticPr fontId="35" type="noConversion"/>
  </si>
  <si>
    <t>96 bottom well reservoirs, single channel, high skirt, enzyme-free, 5/pk, 50/cn</t>
    <phoneticPr fontId="35" type="noConversion"/>
  </si>
  <si>
    <t>96道底孔储液槽，单通道，高裙边，无酶，5个/包，50个/箱</t>
    <phoneticPr fontId="35" type="noConversion"/>
  </si>
  <si>
    <t>384 bottom well reservoirs, single channel, high skirt, enzyme-free, 5/pk, 50/case</t>
    <phoneticPr fontId="35" type="noConversion"/>
  </si>
  <si>
    <t>384道底孔储液槽，单通道，高裙边，无酶，5个/包，50个/箱</t>
    <phoneticPr fontId="35" type="noConversion"/>
  </si>
  <si>
    <t>1.0 ml Square Well Plate V Bottom, For Kingfisher Flex, Enzyme-Free, 5 Packs/Pack, 10 Packs/Carton</t>
    <phoneticPr fontId="35" type="noConversion"/>
  </si>
  <si>
    <t>1.0ml方孔板 V底，For Kingfisher Flex，无酶，5个/包，10包/箱</t>
    <phoneticPr fontId="35" type="noConversion"/>
  </si>
  <si>
    <t>1.0ml square-well plate U bottom, enzyme-free, 5pcs/pack, 10 packs/carton</t>
    <phoneticPr fontId="35" type="noConversion"/>
  </si>
  <si>
    <t>1.0ml方孔板 U底，无酶，5个/包，10包/箱</t>
    <phoneticPr fontId="35" type="noConversion"/>
  </si>
  <si>
    <t>1.6 ml square-well plate V bottom, For Kingfisher Flex, enzyme-free, 5 pcs/pk, 10 pk/case</t>
    <phoneticPr fontId="35" type="noConversion"/>
  </si>
  <si>
    <t>1.6ml方孔板 V底，For Kingfisher Flex，无酶，5个/包，10包/箱</t>
    <phoneticPr fontId="35" type="noConversion"/>
  </si>
  <si>
    <t>1.6ml square-well plate U bottom, enzyme-free, 5pcs/pack, 10 packs/carton</t>
    <phoneticPr fontId="35" type="noConversion"/>
  </si>
  <si>
    <t>1.6ml方孔板 U底，无酶，5个/包，10包/箱</t>
    <phoneticPr fontId="35" type="noConversion"/>
  </si>
  <si>
    <t>2.2 ml square-well plates, V bottom, For Kingfisher Flex, enzyme-free, 5 packs, 10 packs/case</t>
    <phoneticPr fontId="35" type="noConversion"/>
  </si>
  <si>
    <t>2.2ml方孔板，V底，For Kingfisher Flex,无酶，5包，10包/箱</t>
    <phoneticPr fontId="35" type="noConversion"/>
  </si>
  <si>
    <t>2.2 ml square-well plate, U bottom, enzyme-free, 5pcs/pack, 10 packs/carton</t>
    <phoneticPr fontId="35" type="noConversion"/>
  </si>
  <si>
    <t>2.2ml方孔板，U底，无酶，5个/包，10包/箱</t>
    <phoneticPr fontId="35" type="noConversion"/>
  </si>
  <si>
    <t>2.2ml, square hole I-plate, no enzyme, 5pcs/pack, 10 packs/carton</t>
    <phoneticPr fontId="35" type="noConversion"/>
  </si>
  <si>
    <t>2.2ml,方孔工字板，无酶，5个/包，10包/箱</t>
    <phoneticPr fontId="35" type="noConversion"/>
  </si>
  <si>
    <t>1.0ml round well plate V bottom, enzyme-free, 5pcs/pack, 10 packs/carton</t>
    <phoneticPr fontId="35" type="noConversion"/>
  </si>
  <si>
    <t>1.0ml圆孔板 V底，无酶，5个/包，10包/箱</t>
    <phoneticPr fontId="35" type="noConversion"/>
  </si>
  <si>
    <t>1.0ml round well plate U bottom, no enzyme, 5pcs/pack, 10 packs/carton</t>
    <phoneticPr fontId="35" type="noConversion"/>
  </si>
  <si>
    <t>1.0ml圆孔板 U底，无酶，5个/包，10包/箱</t>
    <phoneticPr fontId="35" type="noConversion"/>
  </si>
  <si>
    <t>2.0ml round well plate V bottom, no enzyme, 5pcs/pack, 10 packs/carton</t>
    <phoneticPr fontId="35" type="noConversion"/>
  </si>
  <si>
    <t>2.0ml圆孔板 V底，无酶，5个/包，10包/箱</t>
    <phoneticPr fontId="35" type="noConversion"/>
  </si>
  <si>
    <t>2.0ml round well plate U bottom, enzyme-free, 5pcs/pack, 10 packs/carton</t>
    <phoneticPr fontId="35" type="noConversion"/>
  </si>
  <si>
    <t>2.0ml圆孔板 U底，无酶，5个/包，10包/箱</t>
    <phoneticPr fontId="35" type="noConversion"/>
  </si>
  <si>
    <t>96-Well Magnetic Rod Sleeve, Kingfisher Flex Enzyme-Free, 10/pk., 10/pk</t>
    <phoneticPr fontId="35" type="noConversion"/>
  </si>
  <si>
    <t>96孔磁棒套， Kingfisher Flex无酶，10个/包，10包/箱</t>
    <phoneticPr fontId="35" type="noConversion"/>
  </si>
  <si>
    <t>300ul Hamilton Black Conductive Tips, Low Retention, Rack, Sterile, 96/Box, 6/Inner, 30/Case</t>
    <phoneticPr fontId="35" type="noConversion"/>
  </si>
  <si>
    <t>300ul Hamilton 黑色导电吸头,低吸附，盒装,无菌，96支/盒，6盒/内盒，30盒/箱</t>
    <phoneticPr fontId="35" type="noConversion"/>
  </si>
  <si>
    <t>300ul Hamilton Black Conductive Tips, Low Retention, Racked, Sterile, Filter, 96/Box, 6/Inner, 30/Box/Case</t>
    <phoneticPr fontId="35" type="noConversion"/>
  </si>
  <si>
    <t>300ul Hamilton 黑色导电吸头,低吸附，盒装,无菌,滤芯，96支/盒，6盒/内盒，30盒/箱</t>
    <phoneticPr fontId="35" type="noConversion"/>
  </si>
  <si>
    <t>1000ul Hamilton Black Conductive Tips, Low Retention, Racked, Sterile, 96/Box, 5/Inner, 25/Case</t>
    <phoneticPr fontId="35" type="noConversion"/>
  </si>
  <si>
    <t>1000ul Hamilton 黑色导电吸头,低吸附，盒装,无菌，96支/盒，5盒/内盒，25盒/箱</t>
    <phoneticPr fontId="35" type="noConversion"/>
  </si>
  <si>
    <t>1000ul Hamilton Black Conductive Tips, Low Retention, Racked, Sterile, Filter, 96/Box, 5/Inner, 25/Cartridge</t>
    <phoneticPr fontId="35" type="noConversion"/>
  </si>
  <si>
    <t>1000ul Hamilton 黑色导电吸头,低吸附，盒装,无菌,滤芯，96支/盒，5盒/内盒，25盒/箱</t>
    <phoneticPr fontId="35" type="noConversion"/>
  </si>
  <si>
    <t>20ul Tecan clear, boxed, sterile, 96 pcs/box, 10 boxes/inner box, 50 boxes/carton</t>
    <phoneticPr fontId="35" type="noConversion"/>
  </si>
  <si>
    <t>20ul Tecan 透明，盒装,无菌，96支/盒，10盒/内盒，50盒/箱</t>
    <phoneticPr fontId="35" type="noConversion"/>
  </si>
  <si>
    <t>20ul Tecan Clear, Boxed, Sterile, Cartridge, 96 pcs/box, 10 boxes/inner box, 50 boxes/carton</t>
    <phoneticPr fontId="35" type="noConversion"/>
  </si>
  <si>
    <t>20ul Tecan 透明,盒装,无菌,滤芯，96支/盒，10盒/内盒，50盒/箱</t>
    <phoneticPr fontId="35" type="noConversion"/>
  </si>
  <si>
    <t>20ul Tecan Black Conductive Tips, Rack, Sterile, 96/Box, 10/Inner, 50/Case</t>
    <phoneticPr fontId="35" type="noConversion"/>
  </si>
  <si>
    <t>20ul Tecan 黑色导电吸头，盒装,无菌，96支/盒，10盒/内盒，50盒/箱</t>
    <phoneticPr fontId="35" type="noConversion"/>
  </si>
  <si>
    <t>20ul Tecan Black Conductive Tips, Rack, Sterile, Filter, 96/Box, 10/Inner, 50/Carton</t>
    <phoneticPr fontId="35" type="noConversion"/>
  </si>
  <si>
    <t>20ul Tecan 黑色导电吸头,盒装,无菌,滤芯，96支/盒，10盒/内盒，50盒/箱</t>
    <phoneticPr fontId="35" type="noConversion"/>
  </si>
  <si>
    <t>50ul Tecan clear, boxed, sterile, 96 pcs/box, 10 boxes/inner box, 50 boxes/carton</t>
    <phoneticPr fontId="35" type="noConversion"/>
  </si>
  <si>
    <t>50ul Tecan 透明，盒装,无菌，96支/盒，10盒/内盒，50盒/箱</t>
    <phoneticPr fontId="35" type="noConversion"/>
  </si>
  <si>
    <t>50ul Tecan Clear, Boxed, Sterile, Cartridge, 96 Tubes/Box, 10 Boxes/Inner, 50 Boxes/Carton</t>
    <phoneticPr fontId="35" type="noConversion"/>
  </si>
  <si>
    <t>50ul Tecan 透明,盒装,无菌,滤芯，96支/盒，10盒/内盒，50盒/箱</t>
    <phoneticPr fontId="35" type="noConversion"/>
  </si>
  <si>
    <t>50ul Tecan Black Conductive Tips, Rack, Sterile, 96/Box, 10/Inner, 50/Case</t>
    <phoneticPr fontId="35" type="noConversion"/>
  </si>
  <si>
    <t>50ul Tecan 黑色导电吸头，盒装,无菌，96支/盒，10盒/内盒，50盒/箱</t>
    <phoneticPr fontId="35" type="noConversion"/>
  </si>
  <si>
    <t>50ul Tecan Black Conductive Tips, Rack, Sterile, Cartridge, 96/Box, 10/Inner, 50/Carton</t>
    <phoneticPr fontId="35" type="noConversion"/>
  </si>
  <si>
    <t>50ul Tecan 黑色导电吸头，盒装,无菌,滤芯，96支/盒，10盒/内盒，50盒/箱</t>
    <phoneticPr fontId="35" type="noConversion"/>
  </si>
  <si>
    <t>200ul Tecan clear, boxed, sterile, 96 pcs/box, 6 boxes/inner box, 30 boxes/carton</t>
    <phoneticPr fontId="35" type="noConversion"/>
  </si>
  <si>
    <t>200ul Tecan 透明，盒装,无菌，96支/盒，6盒/内盒，30盒/箱</t>
    <phoneticPr fontId="35" type="noConversion"/>
  </si>
  <si>
    <t>200ul Tecan Clear, Boxed, Sterile, Cartridge, 96 Tubes/Box, 6 Boxes/Inner, 30 Boxes/Carton</t>
    <phoneticPr fontId="35" type="noConversion"/>
  </si>
  <si>
    <t>200ul Tecan 透明，盒装,无菌,滤芯，96支/盒，6盒/内盒，30盒/箱</t>
    <phoneticPr fontId="35" type="noConversion"/>
  </si>
  <si>
    <t>200ul Tecan Black Conductive Tips, Low Retention, Racked, Sterile, 96/Box, 6 Packs/Inner, 30 Boxes/Case</t>
    <phoneticPr fontId="35" type="noConversion"/>
  </si>
  <si>
    <t>200ul Tecan 黑色导电吸头,低吸附，盒装,无菌，96支/盒，6盒/内盒，30盒/箱</t>
    <phoneticPr fontId="35" type="noConversion"/>
  </si>
  <si>
    <t>200ul Tecan Black Conductive Tips, Low Retention, Racked, Sterile, Filter, 96/Box, 6/Inner, 30/Carton</t>
    <phoneticPr fontId="35" type="noConversion"/>
  </si>
  <si>
    <t>200ul Tecan 黑色导电吸头,低吸附，盒装,无菌,滤芯，96支/盒，6盒/内盒，30盒/箱</t>
    <phoneticPr fontId="35" type="noConversion"/>
  </si>
  <si>
    <t>1000ul Tecan clear, boxed, sterile, 96 pcs/box, 5 boxes/inner box, 25 boxes/carton</t>
    <phoneticPr fontId="35" type="noConversion"/>
  </si>
  <si>
    <t>1000ul Tecan 透明，盒装,无菌，96支/盒，5盒/内盒，25盒/箱</t>
    <phoneticPr fontId="35" type="noConversion"/>
  </si>
  <si>
    <t>1000ul Tecan Clear, Boxed, Sterile, Cartridge, 96 Pieces/Box, 5 Boxes/Inner Box, 25 Boxes/Carton</t>
    <phoneticPr fontId="35" type="noConversion"/>
  </si>
  <si>
    <t>1000ul Tecan 透明，盒装,无菌,滤芯，96支/盒，5盒/内盒，25盒/箱</t>
    <phoneticPr fontId="35" type="noConversion"/>
  </si>
  <si>
    <t>1000ul Tecan Black Conductive Tips, Low Retention, Rack, Sterile, 96/Box, 5/Inner, 25/Case</t>
    <phoneticPr fontId="35" type="noConversion"/>
  </si>
  <si>
    <t>1000ul Tecan 黑色导电吸头,低吸附，盒装,无菌，96支/盒，5盒/内盒，25盒/箱</t>
    <phoneticPr fontId="35" type="noConversion"/>
  </si>
  <si>
    <t>1000ul Tecan Black Conductive Tips, Low Retention, Racked, Sterile, Filter, 96/Box, 5/Inner, 25/Cartel</t>
    <phoneticPr fontId="35" type="noConversion"/>
  </si>
  <si>
    <t>1000ul Tecan 黑色导电吸头,低吸附，盒装,无菌,滤芯，96支/盒，5盒/内盒，25盒/箱</t>
    <phoneticPr fontId="35" type="noConversion"/>
  </si>
  <si>
    <t>Beckman 50ul tips, clear, sterile, rack, 96/box, 50/case</t>
    <phoneticPr fontId="35" type="noConversion"/>
  </si>
  <si>
    <t>Beckman50ul吸头，透明，灭菌，盒装，96支/盒，50盒/箱</t>
    <phoneticPr fontId="35" type="noConversion"/>
  </si>
  <si>
    <t>Beckman 50ul tips, clear, low retention, sterile, rack, 96/box, 50/case</t>
    <phoneticPr fontId="35" type="noConversion"/>
  </si>
  <si>
    <t>Beckman50ul吸头，透明，低吸附，灭菌，盒装，96支/盒，50盒/箱</t>
    <phoneticPr fontId="35" type="noConversion"/>
  </si>
  <si>
    <t>Beckman 50ul tips, clear, filtered, sterile, racked, 96/box, 50/case</t>
    <phoneticPr fontId="35" type="noConversion"/>
  </si>
  <si>
    <t>Beckman50ul吸头，透明，滤芯，灭菌，盒装，96支/盒，50盒/箱</t>
    <phoneticPr fontId="35" type="noConversion"/>
  </si>
  <si>
    <t>Beckman 50ul tips, clear, low retention, filter, sterile, racked, 96/box, 50/case</t>
    <phoneticPr fontId="35" type="noConversion"/>
  </si>
  <si>
    <t>Beckman50ul吸头，透明，低吸附，滤芯，灭菌，盒装，96支/盒，50盒/箱</t>
    <phoneticPr fontId="35" type="noConversion"/>
  </si>
  <si>
    <t>Beckman 250ul tips, clear, sterile, racked, 96/box, 50/case</t>
    <phoneticPr fontId="35" type="noConversion"/>
  </si>
  <si>
    <t>Beckman250ul吸头，透明，灭菌，盒装，96支/盒，50盒/箱</t>
    <phoneticPr fontId="35" type="noConversion"/>
  </si>
  <si>
    <t>Beckman 250ul tips, clear, low retention, sterile, rack, 96/box, 50/case</t>
    <phoneticPr fontId="35" type="noConversion"/>
  </si>
  <si>
    <t>Beckman250ul吸头，透明，低吸附，灭菌，盒装，96支/盒，50盒/箱</t>
    <phoneticPr fontId="35" type="noConversion"/>
  </si>
  <si>
    <t>Beckman 250ul Tips, Clear, Filtered, Sterile, Rack, Box of 96, Box of 50</t>
    <phoneticPr fontId="35" type="noConversion"/>
  </si>
  <si>
    <t>Beckman250ul吸头，透明，滤芯，灭菌，盒装，96支/盒，50盒/箱</t>
    <phoneticPr fontId="35" type="noConversion"/>
  </si>
  <si>
    <t>Beckman 250ul Tips, Clear, Low Retention, Filter, Sterile, Rack, Box of 96, Box of 50</t>
    <phoneticPr fontId="35" type="noConversion"/>
  </si>
  <si>
    <t>Beckman250ul吸头，透明，低吸附，滤芯，灭菌，盒装，96支/盒，50盒/箱</t>
    <phoneticPr fontId="35" type="noConversion"/>
  </si>
  <si>
    <t>Beckman 12.5ul Tips, Clear, Low Retention, Filter, Sterile, Rack, Box of 384, Box of 50</t>
    <phoneticPr fontId="35" type="noConversion"/>
  </si>
  <si>
    <t>Beckman 12.5ul吸头，透明，低吸附，灭菌，盒装，384支/盒，50盒/箱</t>
    <phoneticPr fontId="35" type="noConversion"/>
  </si>
  <si>
    <t>Beckman 12.5ul Tips, Clear, Low Retention, Filter, Sterile, Rack, Box of 96, Box of 50</t>
    <phoneticPr fontId="35" type="noConversion"/>
  </si>
  <si>
    <t>Beckman 12.5ul吸头，透明，低吸附，滤芯，灭菌，盒装，384支/盒，50盒/箱</t>
    <phoneticPr fontId="35" type="noConversion"/>
  </si>
  <si>
    <t>Beckman 125ul Tips, Clear, Low Retention, Filter, Sterile, Rack, Box of 96, Box of 50</t>
    <phoneticPr fontId="35" type="noConversion"/>
  </si>
  <si>
    <t>Beckman 125ul吸头，透明，低吸附，灭菌，盒装，384支/盒，50盒/箱</t>
    <phoneticPr fontId="35" type="noConversion"/>
  </si>
  <si>
    <t>Beckman 125ul吸头，透明，低吸附，滤芯，灭菌，盒装，384支/盒，50盒/箱</t>
    <phoneticPr fontId="35" type="noConversion"/>
  </si>
  <si>
    <t>Agilent 30ul Tips, Clear, Low Retention, Filter, Sterile, Rack, Box of 384, Box of 50</t>
    <phoneticPr fontId="35" type="noConversion"/>
  </si>
  <si>
    <t>Agilent 30ul吸头，透明，低吸附，灭菌，盒装，384支/盒，50盒/箱</t>
    <phoneticPr fontId="35" type="noConversion"/>
  </si>
  <si>
    <t>Agilent 30ul Tips, Clear, Low Retention, Filter, Sterile, Rack, Box of 96, Box of 50</t>
    <phoneticPr fontId="35" type="noConversion"/>
  </si>
  <si>
    <t>Agilent 30ul吸头，透明，低吸附，滤芯，灭菌，盒装，384支/盒，50盒/箱</t>
    <phoneticPr fontId="35" type="noConversion"/>
  </si>
  <si>
    <t>Agilent 50ul Tips, Clear, Low Retention, Filter, Sterile, Rack, Box of 96, Box of 50</t>
    <phoneticPr fontId="35" type="noConversion"/>
  </si>
  <si>
    <t>Agilent 50ul吸头，透明，低吸附，灭菌，盒装，384支/盒，50盒/箱</t>
    <phoneticPr fontId="35" type="noConversion"/>
  </si>
  <si>
    <t>Agilent 50ul吸头，透明，低吸附，滤芯，灭菌，盒装，384支/盒，50盒/箱</t>
    <phoneticPr fontId="35" type="noConversion"/>
  </si>
  <si>
    <t>Agilent 70ul Tips, Clear, Low Retention, Filter, Sterile, Rack, Box of 96, Box of 50</t>
    <phoneticPr fontId="35" type="noConversion"/>
  </si>
  <si>
    <t>Agilent 70ul吸头，透明，低吸附，灭菌，盒装，384支/盒，50盒/箱</t>
    <phoneticPr fontId="35" type="noConversion"/>
  </si>
  <si>
    <t>Agilent 70ul吸头，透明，低吸附，滤芯，灭菌，盒装，384支/盒，50盒/箱</t>
    <phoneticPr fontId="35" type="noConversion"/>
  </si>
  <si>
    <t>INTEGRA 12.5ul Tips, Clear, Low Retention, Filter, Sterile, Rack, Box of 384, Box of 50</t>
    <phoneticPr fontId="35" type="noConversion"/>
  </si>
  <si>
    <t>INTEGRA 12.5ul吸头，透明，低吸附，灭菌，盒装，384支/盒，50盒/箱</t>
    <phoneticPr fontId="35" type="noConversion"/>
  </si>
  <si>
    <t>INTEGRA 12.5ul Tips, Clear, Low Retention, Filter, Sterile, Rack, Box of 96, Box of 50</t>
    <phoneticPr fontId="35" type="noConversion"/>
  </si>
  <si>
    <t>INTEGRA 12.5ul吸头，透明，低吸附，滤芯，灭菌，盒装，384支/盒，50盒/箱</t>
    <phoneticPr fontId="35" type="noConversion"/>
  </si>
  <si>
    <t>INTEGRA 125ul Tips, Clear, Low Retention, Filter, Sterile, Rack, Box of 96, Box of 50</t>
    <phoneticPr fontId="35" type="noConversion"/>
  </si>
  <si>
    <t>INTEGRA 125ul吸头，透明，低吸附，灭菌，盒装，384支/盒，50盒/箱</t>
    <phoneticPr fontId="35" type="noConversion"/>
  </si>
  <si>
    <t>INTEGRA 125ul吸头，透明，低吸附，滤芯，灭菌，盒装，384支/盒，50盒/箱</t>
    <phoneticPr fontId="35" type="noConversion"/>
  </si>
  <si>
    <t>PE 30ul Tips, Clear, Low Retention, Filter, Sterile, Rack, Box of 384, Box of 50</t>
    <phoneticPr fontId="35" type="noConversion"/>
  </si>
  <si>
    <t>PE 30ul吸头，透明，低吸附，灭菌，盒装，384支/盒，50盒/箱</t>
    <phoneticPr fontId="35" type="noConversion"/>
  </si>
  <si>
    <t>PE 30ul Tips, Clear, Low Retention, Filter, Sterile, Rack, Box of 96, Box of 50</t>
    <phoneticPr fontId="35" type="noConversion"/>
  </si>
  <si>
    <t>PE 30ul吸头，透明，低吸附，滤芯，灭菌，盒装，384支/盒，50盒/箱</t>
    <phoneticPr fontId="35" type="noConversion"/>
  </si>
  <si>
    <t xml:space="preserve">www.biofix.com.cn </t>
    <phoneticPr fontId="31" type="noConversion"/>
  </si>
  <si>
    <t xml:space="preserve">  BIOFIX Cellbanking 2025 Product Catalog</t>
    <phoneticPr fontId="31" type="noConversion"/>
  </si>
  <si>
    <t>www.brofix.cn</t>
    <phoneticPr fontId="35" type="noConversion"/>
  </si>
  <si>
    <t>8通道200μL分流歧管A款</t>
    <phoneticPr fontId="35" type="noConversion"/>
  </si>
  <si>
    <t>8通道，爱思进系列，200uL规格</t>
    <phoneticPr fontId="35" type="noConversion"/>
  </si>
  <si>
    <t>夹珠称量镊子</t>
    <phoneticPr fontId="35" type="noConversion"/>
  </si>
  <si>
    <t>人工学设计，适宜取圆管、圆珠</t>
    <phoneticPr fontId="35" type="noConversion"/>
  </si>
  <si>
    <t>孔板消泡器</t>
    <phoneticPr fontId="35" type="noConversion"/>
  </si>
  <si>
    <t>带无针注射器一支</t>
    <phoneticPr fontId="35" type="noConversion"/>
  </si>
  <si>
    <t>区域</t>
  </si>
  <si>
    <t>订单日期</t>
  </si>
  <si>
    <t>要求发货日期</t>
  </si>
  <si>
    <t>发货信息（发货地址、联系人、电话）</t>
  </si>
  <si>
    <t>最终客户名称</t>
  </si>
  <si>
    <t>最终客户地址</t>
  </si>
  <si>
    <t>规格</t>
  </si>
  <si>
    <t>单位</t>
  </si>
  <si>
    <t>单价</t>
  </si>
  <si>
    <t>金额</t>
  </si>
  <si>
    <t>特殊要求备注</t>
  </si>
  <si>
    <t>江苏</t>
  </si>
  <si>
    <t>苏州市布鲁生物有限公司</t>
    <phoneticPr fontId="31" type="noConversion"/>
  </si>
  <si>
    <t>跨越</t>
    <phoneticPr fontId="31" type="noConversion"/>
  </si>
  <si>
    <t>是否需要授权</t>
    <phoneticPr fontId="31" type="noConversion"/>
  </si>
  <si>
    <t>领域</t>
    <phoneticPr fontId="31" type="noConversion"/>
  </si>
  <si>
    <t>开票要求</t>
    <phoneticPr fontId="31" type="noConversion"/>
  </si>
  <si>
    <t>科研</t>
    <phoneticPr fontId="31" type="noConversion"/>
  </si>
  <si>
    <t>移液器架</t>
    <phoneticPr fontId="35" type="noConversion"/>
  </si>
  <si>
    <t>风火轮</t>
    <phoneticPr fontId="35" type="noConversion"/>
  </si>
  <si>
    <t>风火轮移液器架</t>
    <phoneticPr fontId="35" type="noConversion"/>
  </si>
  <si>
    <t>可放置30把移液器，高度可调，行星齿轮组稳固丝滑</t>
    <phoneticPr fontId="35" type="noConversion"/>
  </si>
  <si>
    <t>BROFIX® BAT8H Hot Wheels pipette rack</t>
    <phoneticPr fontId="35" type="noConversion"/>
  </si>
  <si>
    <t>BHW30PR</t>
    <phoneticPr fontId="35" type="noConversion"/>
  </si>
  <si>
    <t>发票抬头</t>
    <phoneticPr fontId="31" type="noConversion"/>
  </si>
  <si>
    <t>91320505MADFXE4P2N</t>
    <phoneticPr fontId="31" type="noConversion"/>
  </si>
  <si>
    <t>银行账号</t>
    <phoneticPr fontId="31" type="noConversion"/>
  </si>
  <si>
    <t>中国建设银行股份有限公司苏州科技城支行</t>
    <phoneticPr fontId="31" type="noConversion"/>
  </si>
  <si>
    <t>开户行</t>
    <phoneticPr fontId="31" type="noConversion"/>
  </si>
  <si>
    <t>联行号（非银行账号）</t>
    <phoneticPr fontId="31" type="noConversion"/>
  </si>
  <si>
    <t>·105305034613</t>
    <phoneticPr fontId="31" type="noConversion"/>
  </si>
  <si>
    <t>统一社会信用代码</t>
    <phoneticPr fontId="31" type="noConversion"/>
  </si>
  <si>
    <t>3225 0110 3461 0000 4029</t>
    <phoneticPr fontId="31" type="noConversion"/>
  </si>
  <si>
    <t>风火轮</t>
    <phoneticPr fontId="35" type="noConversion"/>
  </si>
  <si>
    <t>移液器架</t>
    <phoneticPr fontId="35" type="noConversion"/>
  </si>
  <si>
    <t>生物反应器</t>
    <phoneticPr fontId="35" type="noConversion"/>
  </si>
  <si>
    <t>风火轮移液器架</t>
    <phoneticPr fontId="35" type="noConversion"/>
  </si>
  <si>
    <t>23.移液器架</t>
    <phoneticPr fontId="35" type="noConversion"/>
  </si>
  <si>
    <t>产品型号</t>
    <phoneticPr fontId="31" type="noConversion"/>
  </si>
  <si>
    <t>品类</t>
    <phoneticPr fontId="31" type="noConversion"/>
  </si>
  <si>
    <t>包装</t>
    <phoneticPr fontId="31" type="noConversion"/>
  </si>
  <si>
    <t>滤膜来源</t>
    <phoneticPr fontId="31" type="noConversion"/>
  </si>
  <si>
    <t>订购箱装数量</t>
    <phoneticPr fontId="31" type="noConversion"/>
  </si>
  <si>
    <t>13mm非无菌针头滤器</t>
    <phoneticPr fontId="31" type="noConversion"/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</si>
  <si>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0.2um  (TNL)</t>
    </r>
  </si>
  <si>
    <t>可兼容部分有机试剂 HPLC，IC专用</t>
  </si>
  <si>
    <r>
      <t>100</t>
    </r>
    <r>
      <rPr>
        <sz val="10.5"/>
        <rFont val="宋体"/>
        <family val="2"/>
        <charset val="134"/>
      </rPr>
      <t>支/箱</t>
    </r>
    <phoneticPr fontId="31" type="noConversion"/>
  </si>
  <si>
    <t>进口GVS</t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</si>
  <si>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0.45um  (TNL)</t>
    </r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</si>
  <si>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0.20um (PES)</t>
    </r>
  </si>
  <si>
    <t>水溶液，生物试剂专用</t>
  </si>
  <si>
    <t>进口3M</t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</si>
  <si>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0.45um (PES)</t>
    </r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</si>
  <si>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0.2um (TPT)</t>
    </r>
  </si>
  <si>
    <t>有机试剂，质谱专用</t>
  </si>
  <si>
    <t>进口</t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</si>
  <si>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0.45um (TPT)</t>
    </r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</si>
  <si>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0.2um (THPT)</t>
    </r>
  </si>
  <si>
    <t>水溶液，有机溶剂通用</t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</si>
  <si>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0.45um (THPT)</t>
    </r>
  </si>
  <si>
    <t>25mm非无菌针头滤器</t>
    <phoneticPr fontId="31" type="noConversion"/>
  </si>
  <si>
    <t>水系，有机通用 尼龙 25mm 0.2um</t>
  </si>
  <si>
    <t>水系，有机通用 尼龙 25mm 0.45um</t>
  </si>
  <si>
    <t>有机 PTFE（聚四氟乙烯） 25mm 0.2um</t>
  </si>
  <si>
    <t>有机 PTFE（聚四氟乙烯） 25mm 0.45um</t>
  </si>
  <si>
    <t>水系，有机通用 HPTFE（亲水聚四氟乙烯） 25mm 0.2um</t>
  </si>
  <si>
    <t>水系，有机通用 HPTFE（亲水聚四氟乙烯） 25mm 0.45um</t>
  </si>
  <si>
    <t>33mm无菌针头滤器</t>
    <phoneticPr fontId="31" type="noConversion"/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</si>
  <si>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0.2um</t>
    </r>
  </si>
  <si>
    <t>包胶型，亚克力外壳 对标Merck SLGPR33RB</t>
  </si>
  <si>
    <r>
      <t>50</t>
    </r>
    <r>
      <rPr>
        <sz val="10.5"/>
        <rFont val="宋体"/>
        <family val="2"/>
        <charset val="134"/>
      </rPr>
      <t>支</t>
    </r>
    <r>
      <rPr>
        <sz val="10.5"/>
        <rFont val="Arial"/>
        <family val="2"/>
      </rPr>
      <t>/</t>
    </r>
    <r>
      <rPr>
        <sz val="10.5"/>
        <rFont val="宋体"/>
        <family val="2"/>
        <charset val="134"/>
      </rPr>
      <t>箱</t>
    </r>
    <phoneticPr fontId="31" type="noConversion"/>
  </si>
  <si>
    <t>3M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</si>
  <si>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0.45um</t>
    </r>
  </si>
  <si>
    <t>包胶型，亚克力外壳 对标Merck SLHPR33RB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</si>
  <si>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0.2um</t>
    </r>
  </si>
  <si>
    <t>包胶型，亚克力外壳 对标Merck SLGVR33RS</t>
  </si>
  <si>
    <t>millipore原厂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</si>
  <si>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0.45um</t>
    </r>
  </si>
  <si>
    <t>包胶型，亚克力外壳 对标Merck SLHVR33RS</t>
  </si>
  <si>
    <t>13mm无菌针头滤器</t>
    <phoneticPr fontId="31" type="noConversion"/>
  </si>
  <si>
    <t>生物无菌专用 PES 13mm 0.2um</t>
  </si>
  <si>
    <t>超声波焊接型，亚克力外壳 对标Merck</t>
  </si>
  <si>
    <t>生物无菌专用 PES 13mm 0.45um</t>
  </si>
  <si>
    <t>生物无菌专用 PVDF 13mm 0.2um</t>
  </si>
  <si>
    <t>超声波焊接型，亚克力外壳 对标Merck SLGVR13SL</t>
  </si>
  <si>
    <t>生物无菌专用 PVDF 13mm 0.45um</t>
  </si>
  <si>
    <t>超声波焊接型，亚克力外壳 对标Merck SLHVR13SL</t>
  </si>
  <si>
    <t>常规细胞筛网</t>
    <phoneticPr fontId="31" type="noConversion"/>
  </si>
  <si>
    <r>
      <rPr>
        <sz val="10.5"/>
        <rFont val="Arial"/>
        <family val="2"/>
      </rPr>
      <t>100um，黄色，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</si>
  <si>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对标BD</t>
  </si>
  <si>
    <t>国产</t>
    <phoneticPr fontId="31" type="noConversion"/>
  </si>
  <si>
    <r>
      <rPr>
        <sz val="10.5"/>
        <rFont val="Arial"/>
        <family val="2"/>
      </rPr>
      <t>70um，白色，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</si>
  <si>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</si>
  <si>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100um，黄色，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</si>
  <si>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70um，白色，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</si>
  <si>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</si>
  <si>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真空抽滤杯，PES滤膜整套产品</t>
    <phoneticPr fontId="31" type="noConversion"/>
  </si>
  <si>
    <r>
      <rPr>
        <sz val="11"/>
        <rFont val="Arial"/>
        <family val="2"/>
      </rPr>
      <t>250mL/250mL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</si>
  <si>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康宁款，方型滤膜，高流速非对称滤膜，替代康宁及</t>
    </r>
    <r>
      <rPr>
        <sz val="11"/>
        <color theme="1"/>
        <rFont val="Arial"/>
        <family val="2"/>
      </rPr>
      <t>Merck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</si>
  <si>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,12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</si>
  <si>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r>
      <rPr>
        <sz val="11"/>
        <color theme="1"/>
        <rFont val="Arial"/>
        <family val="2"/>
      </rPr>
      <t>250mL/250mL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</si>
  <si>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</si>
  <si>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</si>
  <si>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7501H20</t>
    <phoneticPr fontId="31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</si>
  <si>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</si>
  <si>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7501H45</t>
    <phoneticPr fontId="31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</si>
  <si>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</si>
  <si>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71H1H20</t>
    <phoneticPr fontId="31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</si>
  <si>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</si>
  <si>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71H1H45</t>
    <phoneticPr fontId="31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</si>
  <si>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</si>
  <si>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7H1H20P</t>
    <phoneticPr fontId="31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</si>
  <si>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</si>
  <si>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Puls款，方型滤膜，高流速非对称滤膜，</t>
    </r>
    <r>
      <rPr>
        <b/>
        <sz val="11"/>
        <color rgb="FFFF0000"/>
        <rFont val="宋体"/>
        <family val="3"/>
        <charset val="134"/>
      </rPr>
      <t>比进口产品高25%通量及流量</t>
    </r>
  </si>
  <si>
    <t>7H1H45P</t>
    <phoneticPr fontId="31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</si>
  <si>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</si>
  <si>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真空抽滤杯，单独PES滤膜上杯</t>
    <phoneticPr fontId="31" type="noConversion"/>
  </si>
  <si>
    <t>7PE2520</t>
    <phoneticPr fontId="31" type="noConversion"/>
  </si>
  <si>
    <r>
      <rPr>
        <sz val="11"/>
        <rFont val="Arial"/>
        <family val="2"/>
      </rPr>
      <t>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</si>
  <si>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,24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</si>
  <si>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t>7PE2545</t>
    <phoneticPr fontId="31" type="noConversion"/>
  </si>
  <si>
    <r>
      <rPr>
        <sz val="11"/>
        <color theme="1"/>
        <rFont val="Arial"/>
        <family val="2"/>
      </rPr>
      <t>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</si>
  <si>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7PE5020</t>
    <phoneticPr fontId="31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</si>
  <si>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</si>
  <si>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7PE5045</t>
    <phoneticPr fontId="31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</si>
  <si>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</si>
  <si>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</t>
    <phoneticPr fontId="31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</si>
  <si>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</si>
  <si>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</t>
    <phoneticPr fontId="31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</si>
  <si>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</si>
  <si>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7PE1H20P</t>
    <phoneticPr fontId="31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</si>
  <si>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</si>
  <si>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7PE1H45P</t>
    <phoneticPr fontId="31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</si>
  <si>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</si>
  <si>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真空抽滤杯，亲水PVDF滤膜整套产品</t>
    <phoneticPr fontId="31" type="noConversion"/>
  </si>
  <si>
    <t>7V252520</t>
    <phoneticPr fontId="31" type="noConversion"/>
  </si>
  <si>
    <t>250mL/250mL真空滤杯,0.22μm亲水PVDF</t>
  </si>
  <si>
    <t>7V252545</t>
    <phoneticPr fontId="31" type="noConversion"/>
  </si>
  <si>
    <t>250mL/250mL真空滤杯,0.45μm亲水PVDF</t>
  </si>
  <si>
    <t>7V505020</t>
    <phoneticPr fontId="31" type="noConversion"/>
  </si>
  <si>
    <t>500mL/500mL真空滤杯,0.22μm亲水PVDF</t>
  </si>
  <si>
    <t>7V505045</t>
    <phoneticPr fontId="31" type="noConversion"/>
  </si>
  <si>
    <t>500mL/500mL真空滤杯,0.45μm亲水PVDF</t>
  </si>
  <si>
    <t>7V501H20</t>
    <phoneticPr fontId="31" type="noConversion"/>
  </si>
  <si>
    <t>500mL/1000mL真空滤杯,0.22μm亲水PVDF</t>
  </si>
  <si>
    <t>7V501H45</t>
    <phoneticPr fontId="31" type="noConversion"/>
  </si>
  <si>
    <t>500mL/1000mL真空滤杯,0.45μm亲水PVDF</t>
  </si>
  <si>
    <t>7V1H1H20</t>
    <phoneticPr fontId="31" type="noConversion"/>
  </si>
  <si>
    <t>1000mL/1000mL真空滤杯,0.22μm亲水PVDF</t>
  </si>
  <si>
    <t>7V1H1H45</t>
    <phoneticPr fontId="31" type="noConversion"/>
  </si>
  <si>
    <t>1000mL/1000mL真空滤杯,0.45μm亲水PVDF</t>
  </si>
  <si>
    <t>7V1H1H20P</t>
    <phoneticPr fontId="31" type="noConversion"/>
  </si>
  <si>
    <t>1000mLPULS/1000mL真空滤杯,0.22μm亲水PVDF</t>
  </si>
  <si>
    <t>7V1H1H45P</t>
    <phoneticPr fontId="31" type="noConversion"/>
  </si>
  <si>
    <t>1000mLPULS/1000mL真空滤杯,0.45μm亲水PVDF</t>
  </si>
  <si>
    <t>真空抽滤杯，亲水PVDF滤膜上杯</t>
    <phoneticPr fontId="31" type="noConversion"/>
  </si>
  <si>
    <t>7PV2520</t>
    <phoneticPr fontId="31" type="noConversion"/>
  </si>
  <si>
    <t>250mL真空滤杯,0.22μm亲水PVDF</t>
  </si>
  <si>
    <t>7PV2545</t>
    <phoneticPr fontId="31" type="noConversion"/>
  </si>
  <si>
    <t>250mL真空滤杯,0.45μm亲水PVDF</t>
  </si>
  <si>
    <t>7PV5020</t>
    <phoneticPr fontId="31" type="noConversion"/>
  </si>
  <si>
    <t>500mL真空滤杯,0.22μm亲水PVDF</t>
  </si>
  <si>
    <t>7PV5045</t>
    <phoneticPr fontId="31" type="noConversion"/>
  </si>
  <si>
    <t>500mL真空滤杯,0.45μm亲水PVDF</t>
  </si>
  <si>
    <t>7PV1H20</t>
    <phoneticPr fontId="31" type="noConversion"/>
  </si>
  <si>
    <t>1000mL真空滤杯,0.22μm亲水PVDF</t>
  </si>
  <si>
    <t>7PV1H45</t>
    <phoneticPr fontId="31" type="noConversion"/>
  </si>
  <si>
    <t>1000mL真空滤杯,0.45μm亲水PVDF</t>
  </si>
  <si>
    <t>7PV1H20P</t>
    <phoneticPr fontId="31" type="noConversion"/>
  </si>
  <si>
    <t>1000mLPULS真空滤杯,0.22μm亲水PVDF</t>
  </si>
  <si>
    <t>7PV1H45P</t>
    <phoneticPr fontId="31" type="noConversion"/>
  </si>
  <si>
    <t>1000mLPULS真空滤杯,0.45μm亲水PVDF</t>
  </si>
  <si>
    <t>细胞小室</t>
    <phoneticPr fontId="31" type="noConversion"/>
  </si>
  <si>
    <t>7STWPE424</t>
    <phoneticPr fontId="31" type="noConversion"/>
  </si>
  <si>
    <t>24孔小室，0.4um，PET膜，独立包装，gamma灭菌</t>
  </si>
  <si>
    <t>对标康宁Transwell</t>
  </si>
  <si>
    <t>12个/盒,4盒/箱</t>
  </si>
  <si>
    <t>7STWPE324</t>
    <phoneticPr fontId="31" type="noConversion"/>
  </si>
  <si>
    <t>24孔小室，3um，PET膜，独立包装，gamma灭菌</t>
  </si>
  <si>
    <t>7STWPE524</t>
    <phoneticPr fontId="31" type="noConversion"/>
  </si>
  <si>
    <t>24孔小室，5um，PET膜，独立包装，gamma灭菌</t>
  </si>
  <si>
    <t>7STWPE824</t>
    <phoneticPr fontId="31" type="noConversion"/>
  </si>
  <si>
    <t>24孔小室，8um，PET膜，独立包装，gamma灭菌</t>
  </si>
  <si>
    <t>描述</t>
    <phoneticPr fontId="31" type="noConversion"/>
  </si>
  <si>
    <t>箱装目录价（元，含税运)</t>
    <phoneticPr fontId="31" type="noConversion"/>
  </si>
  <si>
    <t>最小单位价（元，含税运)</t>
    <phoneticPr fontId="31" type="noConversion"/>
  </si>
  <si>
    <t>合计金额（元，含税运)</t>
    <phoneticPr fontId="31" type="noConversion"/>
  </si>
  <si>
    <t>代理商折扣（元，含税运)</t>
    <phoneticPr fontId="31" type="noConversion"/>
  </si>
  <si>
    <t>代理商折扣（元，含税运)</t>
    <phoneticPr fontId="31" type="noConversion"/>
  </si>
  <si>
    <t>备注</t>
    <phoneticPr fontId="31" type="noConversion"/>
  </si>
  <si>
    <t xml:space="preserve">  BIOFIX Filter 2025 Product Catalog</t>
    <phoneticPr fontId="31" type="noConversion"/>
  </si>
  <si>
    <t>品类</t>
    <phoneticPr fontId="31" type="noConversion"/>
  </si>
  <si>
    <t>Centrifuge tubes in bags（袋装离心管）</t>
    <phoneticPr fontId="31" type="noConversion"/>
  </si>
  <si>
    <t>Rack centrifuge tubes（架装离心管）</t>
    <phoneticPr fontId="31" type="noConversion"/>
  </si>
  <si>
    <t xml:space="preserve">Centrifuge tubes                 (bulky)               离心管（大包装） </t>
    <phoneticPr fontId="31" type="noConversion"/>
  </si>
  <si>
    <t>Microcentrifuge tubes（微型离心管）</t>
    <phoneticPr fontId="31" type="noConversion"/>
  </si>
  <si>
    <t>Sterile microcentrifuge tubes（无菌微型离心管）</t>
    <phoneticPr fontId="31" type="noConversion"/>
  </si>
  <si>
    <t>（Filling tank）    加样槽</t>
    <phoneticPr fontId="31" type="noConversion"/>
  </si>
  <si>
    <t>Pasteur straws      （巴斯德吸管）</t>
    <phoneticPr fontId="31" type="noConversion"/>
  </si>
  <si>
    <t>PCR tubes         （PCR管)</t>
    <phoneticPr fontId="31" type="noConversion"/>
  </si>
  <si>
    <t>96-well PCR plate   (96孔PCR板)</t>
    <phoneticPr fontId="31" type="noConversion"/>
  </si>
  <si>
    <t>PCR plate sealing film(PCR板封板膜)</t>
    <phoneticPr fontId="31" type="noConversion"/>
  </si>
  <si>
    <t>Bagged tips            (袋装吸头)</t>
    <phoneticPr fontId="31" type="noConversion"/>
  </si>
  <si>
    <t>Bagged tips                (叠装吸头)</t>
    <phoneticPr fontId="31" type="noConversion"/>
  </si>
  <si>
    <t>Racked tips                   （盒装吸头）</t>
    <phoneticPr fontId="31" type="noConversion"/>
  </si>
  <si>
    <t>Empty tip box       （空枪头盒）</t>
    <phoneticPr fontId="31" type="noConversion"/>
  </si>
  <si>
    <t>Low-retention racked tips（低吸附盒装吸头）</t>
    <phoneticPr fontId="31" type="noConversion"/>
  </si>
  <si>
    <t>Low-retention stacked tips（低吸附叠装吸头）</t>
    <phoneticPr fontId="31" type="noConversion"/>
  </si>
  <si>
    <t>Bagdfeldt Tips    （袋装滤芯吸头）</t>
    <phoneticPr fontId="31" type="noConversion"/>
  </si>
  <si>
    <t>Cartridge tips     （盒装滤芯吸头）</t>
    <phoneticPr fontId="31" type="noConversion"/>
  </si>
  <si>
    <t>Low Adsorption cartridge tips（低吸附盒装滤芯吸头）</t>
    <phoneticPr fontId="31" type="noConversion"/>
  </si>
  <si>
    <t>Rainin special tips（瑞宁专用吸头）</t>
    <phoneticPr fontId="31" type="noConversion"/>
  </si>
  <si>
    <t>Rainin special filter tips（瑞宁专用滤芯吸头）</t>
    <phoneticPr fontId="31" type="noConversion"/>
  </si>
  <si>
    <t>Bacterial Petri dishes（细菌培养皿）</t>
    <phoneticPr fontId="31" type="noConversion"/>
  </si>
  <si>
    <t>Inoculation loops   (接种环)</t>
    <phoneticPr fontId="31" type="noConversion"/>
  </si>
  <si>
    <t>Cell pusher scraper(细胞推刮器)</t>
    <phoneticPr fontId="31" type="noConversion"/>
  </si>
  <si>
    <t>(PC triangular shake flask)PC三角摇瓶</t>
    <phoneticPr fontId="31" type="noConversion"/>
  </si>
  <si>
    <t>Nitrile gloves      (丁腈手套)</t>
    <phoneticPr fontId="31" type="noConversion"/>
  </si>
  <si>
    <t>Latex gloves       (乳胶手套)</t>
    <phoneticPr fontId="31" type="noConversion"/>
  </si>
  <si>
    <t>Serological pipettes (paper-plastic bags)                   血清移液管（纸塑袋）</t>
    <phoneticPr fontId="31" type="noConversion"/>
  </si>
  <si>
    <t>Serological pipettes (plastic bags)      血清移液管（塑塑袋）</t>
    <phoneticPr fontId="31" type="noConversion"/>
  </si>
  <si>
    <t>Cell strainers     (细胞过滤器)</t>
    <phoneticPr fontId="31" type="noConversion"/>
  </si>
  <si>
    <t>Cell culture dishes          (细胞培养皿)</t>
    <phoneticPr fontId="31" type="noConversion"/>
  </si>
  <si>
    <t>Confocal Petri dishes(共聚焦培养皿)</t>
    <phoneticPr fontId="31" type="noConversion"/>
  </si>
  <si>
    <t>Cell culture flasks(细胞培养瓶)</t>
    <phoneticPr fontId="31" type="noConversion"/>
  </si>
  <si>
    <t>Cell culture plates(细胞培养板)</t>
    <phoneticPr fontId="31" type="noConversion"/>
  </si>
  <si>
    <t>Microplate plates    （酶标板）</t>
    <phoneticPr fontId="31" type="noConversion"/>
  </si>
  <si>
    <t>0.5 ml externally rotated cryovials（0.5ml外旋冷冻管）</t>
    <phoneticPr fontId="31" type="noConversion"/>
  </si>
  <si>
    <t>0.5 ml side-coded externally rotated cryovials         (0.5ml侧码外旋冷冻管)</t>
    <phoneticPr fontId="31" type="noConversion"/>
  </si>
  <si>
    <t>1.0 ml externally rotated cryovials        (1.0ml外旋冷冻管)</t>
    <phoneticPr fontId="31" type="noConversion"/>
  </si>
  <si>
    <t>1.0 ml side-coded externally rotated cryovials          (1.0ml侧码外旋冷冻管)</t>
    <phoneticPr fontId="31" type="noConversion"/>
  </si>
  <si>
    <t>1.5 ml externally rotated cryovials              (1.5ml外旋冷冻管)</t>
    <phoneticPr fontId="31" type="noConversion"/>
  </si>
  <si>
    <t>1.5 ml side-coded externally rotated cryovials       (1.5ml侧码外旋冷冻管)</t>
    <phoneticPr fontId="31" type="noConversion"/>
  </si>
  <si>
    <t>2 ml externally rotated cryovials       (2ml外旋冻存管)</t>
    <phoneticPr fontId="31" type="noConversion"/>
  </si>
  <si>
    <t>2 ml side-coded externally rotated cryovials           (2ml侧码外旋冻存管)</t>
    <phoneticPr fontId="31" type="noConversion"/>
  </si>
  <si>
    <t>2 ml externally rotated cryovials (flat caps)         2ml外旋冻存管（平盖）</t>
    <phoneticPr fontId="31" type="noConversion"/>
  </si>
  <si>
    <t>2 ml side-coded externally rotated cryovials (flat cap)               2ml侧码外旋冻存管（平盖）</t>
    <phoneticPr fontId="31" type="noConversion"/>
  </si>
  <si>
    <t>2.0 ml internally rotated cryovials        (2.0ml内旋冻存管)</t>
    <phoneticPr fontId="31" type="noConversion"/>
  </si>
  <si>
    <t>2.0 ml side-coded internally rotated vials            (2.0ml侧码内旋冻存管)</t>
    <phoneticPr fontId="31" type="noConversion"/>
  </si>
  <si>
    <t>2.0 ml internally rotated cryovials (with lid plug)      2.0ml内旋冻存管（带盖塞）</t>
    <phoneticPr fontId="31" type="noConversion"/>
  </si>
  <si>
    <t>2.0 ml side-coded internally screwed vials (with lid plugs)                    2.0ml侧码内旋冻存管（带盖塞）</t>
    <phoneticPr fontId="31" type="noConversion"/>
  </si>
  <si>
    <t>5.0 ml externally spun cryovials       5.0ml外旋冻存管</t>
    <phoneticPr fontId="31" type="noConversion"/>
  </si>
  <si>
    <t>5.0 ml side-coded externally rotated cryovials        (5.0ml侧码外旋冻存管)</t>
    <phoneticPr fontId="31" type="noConversion"/>
  </si>
  <si>
    <t>Cryopreservation tube cap lid plug (adaptation 2.0 internal rotation)          冻存管管盖盖塞（适配2.0内旋）</t>
    <phoneticPr fontId="31" type="noConversion"/>
  </si>
  <si>
    <t>0.5 ml bagged 2D cryovials             (0.5ml袋装2D冻存管)</t>
    <phoneticPr fontId="31" type="noConversion"/>
  </si>
  <si>
    <t>1.5 ml bagged 2D cryovials            (1.5ml袋装2D冻存管)</t>
    <phoneticPr fontId="31" type="noConversion"/>
  </si>
  <si>
    <t>2.0 ml externally rotated bagged 2D cryopreservation tubes           (2.0ml外旋袋装2D冻存管)</t>
    <phoneticPr fontId="31" type="noConversion"/>
  </si>
  <si>
    <t>2.0 ml 2D cryopreservation tubes in internal rotation bags               (2.0ml内旋袋装2D冻存管)</t>
    <phoneticPr fontId="31" type="noConversion"/>
  </si>
  <si>
    <t>2.0 ml 2D vials in inner spin bags (with lid plugs)              2.0ml内旋袋装2D冻存管（带盖塞）</t>
    <phoneticPr fontId="31" type="noConversion"/>
  </si>
  <si>
    <t>0.5 ml externally spun bagged 2D cryovials (automatic cap)               0.5ml外旋袋装2D冻存管（自动化盖）</t>
    <phoneticPr fontId="31" type="noConversion"/>
  </si>
  <si>
    <t>1.5ml externally rotated bagged 2D cryopreservation tubes (automatic cap)               1.5ml外旋袋装2D冻存管（自动化盖）</t>
    <phoneticPr fontId="31" type="noConversion"/>
  </si>
  <si>
    <t>2.0ml 2D Cryopreservation Tubes in External Spin-Bag (Automatic Cap)             2.0ml外旋袋装2D冻存管（自动化盖）</t>
    <phoneticPr fontId="31" type="noConversion"/>
  </si>
  <si>
    <t>5.0ml externally swung bagged 2D cryopreservation tubes (automatic cap)                5.0ml外旋袋装2D冻存管（自动化盖）</t>
    <phoneticPr fontId="31" type="noConversion"/>
  </si>
  <si>
    <t>0.5 ml top 2D cryovials        (0.5ml顶配2D冻存管)</t>
    <phoneticPr fontId="31" type="noConversion"/>
  </si>
  <si>
    <t>0.5ml top 2D cryovials(automated cap)                           0.5ml顶配2D冻存管（自动化盖）</t>
    <phoneticPr fontId="31" type="noConversion"/>
  </si>
  <si>
    <t>1.0 ml top 2D cryovials                (1.0ml顶配2D冻存管)</t>
    <phoneticPr fontId="31" type="noConversion"/>
  </si>
  <si>
    <t>1.5 ml top 2D cryovials         (1.5ml顶配2D冻存管)</t>
    <phoneticPr fontId="31" type="noConversion"/>
  </si>
  <si>
    <t>1.5 ml top 2D cryovials   (automatic lid)                    1.5ml顶配2D冻存管（自动化盖）</t>
    <phoneticPr fontId="31" type="noConversion"/>
  </si>
  <si>
    <t>2 ml top internal rotation 2D cryovials              (2ml顶配内旋2D冻存管)</t>
    <phoneticPr fontId="31" type="noConversion"/>
  </si>
  <si>
    <t>2 ml top-of-the-line internally rotated 2D cryovials (with lid plug)                 2ml顶配内旋2D冻存管（带盖塞）</t>
    <phoneticPr fontId="31" type="noConversion"/>
  </si>
  <si>
    <t>2 ml top-mounted externally rotated 2D cryovials              (2ml顶配外旋2D冻存管)</t>
    <phoneticPr fontId="31" type="noConversion"/>
  </si>
  <si>
    <t>2ml top-equipped externally rotated 2D cryovials (automated cap)               2ml顶配外旋2D冻存管（自动化盖）</t>
    <phoneticPr fontId="31" type="noConversion"/>
  </si>
  <si>
    <t>5ml top-equipped externally rotated 2D cryovials (automatic cap)                  5ml顶配外旋2D冻存管（自动化盖）</t>
    <phoneticPr fontId="31" type="noConversion"/>
  </si>
  <si>
    <t>SBS sachets with external rotation cryotubes         (SBS袋装外旋冻存管)</t>
    <phoneticPr fontId="31" type="noConversion"/>
  </si>
  <si>
    <t>SBS top box with externally rotated cryotubes              (SBS顶配盒装外旋冻存管)</t>
    <phoneticPr fontId="31" type="noConversion"/>
  </si>
  <si>
    <t>Paper cryotubes boxs   (纸冻存盒)</t>
    <phoneticPr fontId="31" type="noConversion"/>
  </si>
  <si>
    <t>Clamshell cryotubes boxes              (翻盖冻存盒)</t>
    <phoneticPr fontId="31" type="noConversion"/>
  </si>
  <si>
    <t>Rivet clamshell cryotubes boxs      (铆钉翻盖盒)</t>
    <phoneticPr fontId="31" type="noConversion"/>
  </si>
  <si>
    <t>PP freezer box     （PP冻存盒）</t>
    <phoneticPr fontId="31" type="noConversion"/>
  </si>
  <si>
    <t>PC cryopreservation boxs               （PC冻存盒）</t>
    <phoneticPr fontId="31" type="noConversion"/>
  </si>
  <si>
    <t>2D PC cryopreservation boxes               (2D PC冻存盒)</t>
    <phoneticPr fontId="31" type="noConversion"/>
  </si>
  <si>
    <t>SBS PC Cryogenic Boxes             (SBS PC冻存盒)</t>
    <phoneticPr fontId="31" type="noConversion"/>
  </si>
  <si>
    <t>Programmed cooling boxs(程序降温盒)</t>
    <phoneticPr fontId="31" type="noConversion"/>
  </si>
  <si>
    <t>Frame racks        (框架型冻存架)</t>
    <phoneticPr fontId="31" type="noConversion"/>
  </si>
  <si>
    <t>Drawer-mounted racks                  (抽屉上取式冻存架)</t>
    <phoneticPr fontId="31" type="noConversion"/>
  </si>
  <si>
    <t>Drawer side access racks               (抽屉侧取式冻存架)</t>
    <phoneticPr fontId="31" type="noConversion"/>
  </si>
  <si>
    <t>Bolt-on horizontal racks                 (插销式卧式冻存架)</t>
    <phoneticPr fontId="31" type="noConversion"/>
  </si>
  <si>
    <t>Shrapnel horizontal cryopreservation rack               (弹片式卧式冻存架)</t>
    <phoneticPr fontId="31" type="noConversion"/>
  </si>
  <si>
    <t>Barcode scanner(扫码枪)</t>
    <phoneticPr fontId="31" type="noConversion"/>
  </si>
  <si>
    <t>Three generations of scanners(三代扫描仪)</t>
    <phoneticPr fontId="31" type="noConversion"/>
  </si>
  <si>
    <t>SBS single-pass cap opener             (SBS单道开盖器）</t>
    <phoneticPr fontId="31" type="noConversion"/>
  </si>
  <si>
    <t>Conventional cryotube opener（常规型冻存管开盖器）</t>
    <phoneticPr fontId="31" type="noConversion"/>
  </si>
  <si>
    <t>SBS multi-channel cap opener              （SBS多道开盖器）</t>
    <phoneticPr fontId="31" type="noConversion"/>
  </si>
  <si>
    <t>SBS Whole Plate Cap Opener                 （SBS整板开盖器）</t>
    <phoneticPr fontId="31" type="noConversion"/>
  </si>
  <si>
    <t>Open lid pipetting docking module（开盖移液对接模块）</t>
    <phoneticPr fontId="31" type="noConversion"/>
  </si>
  <si>
    <t>Automated pipetting robots（自动化移液工作站）</t>
    <phoneticPr fontId="31" type="noConversion"/>
  </si>
  <si>
    <t>Low-temperature label printers（低温标签打印机）</t>
    <phoneticPr fontId="31" type="noConversion"/>
  </si>
  <si>
    <t>Ribbon（色带）</t>
    <phoneticPr fontId="31" type="noConversion"/>
  </si>
  <si>
    <t>Cryogenic labels      （低温标签)</t>
    <phoneticPr fontId="31" type="noConversion"/>
  </si>
  <si>
    <t>Liquid nitrogen labels(液氮标签)</t>
    <phoneticPr fontId="31" type="noConversion"/>
  </si>
  <si>
    <t>Panel management software            (样本库管理软件)</t>
    <phoneticPr fontId="31" type="noConversion"/>
  </si>
  <si>
    <t>High-cap screw-top tube（高位盖螺口管)</t>
    <phoneticPr fontId="31" type="noConversion"/>
  </si>
  <si>
    <t>High-cap sterile screw-top tubes (bulk)                      高位盖无菌螺口管（散装）</t>
    <phoneticPr fontId="31" type="noConversion"/>
  </si>
  <si>
    <t>High-cap sterile screw-top tube (combination)            高位盖无菌螺口管（组合装）</t>
    <phoneticPr fontId="31" type="noConversion"/>
  </si>
  <si>
    <t>Low-cap screw-top tubes                 (低位盖螺口管)</t>
    <phoneticPr fontId="31" type="noConversion"/>
  </si>
  <si>
    <t>Low lid with ring (enzyme-free)            带环低位盖(无酶)</t>
    <phoneticPr fontId="31" type="noConversion"/>
  </si>
  <si>
    <t>Low-cap sterile screw-top tubes                     (低位盖无菌螺口管)</t>
    <phoneticPr fontId="31" type="noConversion"/>
  </si>
  <si>
    <t>Low lid with ring (sterile enzyme-free)                带环低位盖（无菌无酶）</t>
    <phoneticPr fontId="31" type="noConversion"/>
  </si>
  <si>
    <t>Low-cap sterile screw-top tube (combine)                      低位盖无菌螺口管（组合装）</t>
    <phoneticPr fontId="31" type="noConversion"/>
  </si>
  <si>
    <t>0.5ml sterile screw-top tube with ring low cap (combo pack)       0.5ml带环低位盖无菌螺口管（组合装）</t>
    <phoneticPr fontId="31" type="noConversion"/>
  </si>
  <si>
    <t>1.5ml sterile screw-top tube with ring low cap (combo pack)                    1.5ml带环低位盖无菌螺口管（组合装）</t>
    <phoneticPr fontId="31" type="noConversion"/>
  </si>
  <si>
    <t>2.0ml sterile screw tube with ring low cap (combine)                2.0ml带环低位盖无菌螺口管（组合装）</t>
    <phoneticPr fontId="31" type="noConversion"/>
  </si>
  <si>
    <t>Low-cap screw tube (without seal)              低位盖螺口管（无密封圈）</t>
    <phoneticPr fontId="31" type="noConversion"/>
  </si>
  <si>
    <t>Sterile low-cap screw-top tube (no seal)                 无菌低位盖螺口管（无密封圈）</t>
    <phoneticPr fontId="31" type="noConversion"/>
  </si>
  <si>
    <t>Wide-mouth reagent bottles(广口试剂瓶)</t>
    <phoneticPr fontId="31" type="noConversion"/>
  </si>
  <si>
    <t>Sterile reagent bottles(无菌试剂瓶)</t>
    <phoneticPr fontId="31" type="noConversion"/>
  </si>
  <si>
    <t>Serum vials(血清瓶)</t>
    <phoneticPr fontId="31" type="noConversion"/>
  </si>
  <si>
    <t>Sample tubes(样品管)</t>
    <phoneticPr fontId="31" type="noConversion"/>
  </si>
  <si>
    <t>Reservoirs(储液槽)</t>
    <phoneticPr fontId="31" type="noConversion"/>
  </si>
  <si>
    <t>Deep-well plates(深孔板)</t>
    <phoneticPr fontId="31" type="noConversion"/>
  </si>
  <si>
    <t>Hamilton automated tips(Hamilton自动化吸头)</t>
    <phoneticPr fontId="31" type="noConversion"/>
  </si>
  <si>
    <t>Tecan automated tips(Tecan自动化吸头)</t>
    <phoneticPr fontId="31" type="noConversion"/>
  </si>
  <si>
    <t>Beckman automated tips（Beckman自动化吸头）</t>
    <phoneticPr fontId="31" type="noConversion"/>
  </si>
  <si>
    <t>Agilent automated tips（安捷伦自动化吸头）</t>
    <phoneticPr fontId="31" type="noConversion"/>
  </si>
  <si>
    <t>INTEGRA automated tips（INTEGRA自动化吸头）</t>
    <phoneticPr fontId="31" type="noConversion"/>
  </si>
  <si>
    <t>Revvity automated tips（原PE自动化吸头）</t>
    <phoneticPr fontId="31" type="noConversion"/>
  </si>
  <si>
    <t>产品货号</t>
    <phoneticPr fontId="31" type="noConversion"/>
  </si>
  <si>
    <t>包装
(个/箱)</t>
    <phoneticPr fontId="31" type="noConversion"/>
  </si>
  <si>
    <t>旋盖挑管镊</t>
    <phoneticPr fontId="35" type="noConversion"/>
  </si>
  <si>
    <t>HuiBro旋盖挑管镊（单规格）</t>
    <phoneticPr fontId="35" type="noConversion"/>
  </si>
  <si>
    <t>HuiBro旋盖挑管镊（双规格）</t>
    <phoneticPr fontId="35" type="noConversion"/>
  </si>
  <si>
    <t>BRTCT828</t>
    <phoneticPr fontId="35" type="noConversion"/>
  </si>
  <si>
    <r>
      <t>人工学设计，适宜S</t>
    </r>
    <r>
      <rPr>
        <b/>
        <sz val="18"/>
        <color theme="1"/>
        <rFont val="等线"/>
        <family val="3"/>
        <charset val="134"/>
        <scheme val="minor"/>
      </rPr>
      <t>BS管架冻存管系列</t>
    </r>
    <phoneticPr fontId="35" type="noConversion"/>
  </si>
  <si>
    <t>HuiBro</t>
    <phoneticPr fontId="35" type="noConversion"/>
  </si>
  <si>
    <t>HuiBro</t>
    <phoneticPr fontId="35" type="noConversion"/>
  </si>
  <si>
    <t>BROFIX® BRTCT828 Twist-cap Pipette Tweezers，Single specification</t>
    <phoneticPr fontId="35" type="noConversion"/>
  </si>
  <si>
    <t>24.旋盖挑管镊</t>
    <phoneticPr fontId="35" type="noConversion"/>
  </si>
  <si>
    <t>链霉亲和素磁珠</t>
    <phoneticPr fontId="31" type="noConversion"/>
  </si>
  <si>
    <t>硅羟基磁珠</t>
    <phoneticPr fontId="31" type="noConversion"/>
  </si>
  <si>
    <t xml:space="preserve"> SDS清除磁珠</t>
    <phoneticPr fontId="31" type="noConversion"/>
  </si>
  <si>
    <t>核酸裂解液（微生物）</t>
    <phoneticPr fontId="31" type="noConversion"/>
  </si>
  <si>
    <t>外泌体捕获磁珠               （非免疫法）</t>
    <phoneticPr fontId="31" type="noConversion"/>
  </si>
  <si>
    <t>羧基磁珠</t>
    <phoneticPr fontId="31" type="noConversion"/>
  </si>
  <si>
    <t>氨基磁珠</t>
    <phoneticPr fontId="31" type="noConversion"/>
  </si>
  <si>
    <t>微生物捕获磁珠               （非免疫法）</t>
    <phoneticPr fontId="31" type="noConversion"/>
  </si>
  <si>
    <t>微生物捕获磁珠试剂盒               （非免疫法）</t>
    <phoneticPr fontId="31" type="noConversion"/>
  </si>
  <si>
    <t>规格</t>
    <phoneticPr fontId="31" type="noConversion"/>
  </si>
  <si>
    <t>单位</t>
    <phoneticPr fontId="31" type="noConversion"/>
  </si>
  <si>
    <t>粒径，浓度</t>
    <phoneticPr fontId="31" type="noConversion"/>
  </si>
  <si>
    <t>BRNA101</t>
    <phoneticPr fontId="31" type="noConversion"/>
  </si>
  <si>
    <t>BRNA102</t>
    <phoneticPr fontId="31" type="noConversion"/>
  </si>
  <si>
    <t>BRNA103</t>
    <phoneticPr fontId="31" type="noConversion"/>
  </si>
  <si>
    <t>BRNAB101</t>
    <phoneticPr fontId="31" type="noConversion"/>
  </si>
  <si>
    <t>BRNAB102</t>
    <phoneticPr fontId="31" type="noConversion"/>
  </si>
  <si>
    <t>BRNAP101</t>
    <phoneticPr fontId="31" type="noConversion"/>
  </si>
  <si>
    <t>BRNAP102</t>
    <phoneticPr fontId="31" type="noConversion"/>
  </si>
  <si>
    <t>BRNAN101</t>
    <phoneticPr fontId="31" type="noConversion"/>
  </si>
  <si>
    <t>BRNAN102</t>
    <phoneticPr fontId="31" type="noConversion"/>
  </si>
  <si>
    <t>BRNAC201</t>
    <phoneticPr fontId="31" type="noConversion"/>
  </si>
  <si>
    <t>BRNAC202</t>
    <phoneticPr fontId="31" type="noConversion"/>
  </si>
  <si>
    <t>BRNAC203</t>
    <phoneticPr fontId="31" type="noConversion"/>
  </si>
  <si>
    <t>BRNA201</t>
    <phoneticPr fontId="31" type="noConversion"/>
  </si>
  <si>
    <t>BRNA202</t>
    <phoneticPr fontId="31" type="noConversion"/>
  </si>
  <si>
    <t>BRNA203</t>
    <phoneticPr fontId="31" type="noConversion"/>
  </si>
  <si>
    <t>BRNA301</t>
    <phoneticPr fontId="31" type="noConversion"/>
  </si>
  <si>
    <t>BRNA302</t>
    <phoneticPr fontId="31" type="noConversion"/>
  </si>
  <si>
    <t>BRNA303</t>
    <phoneticPr fontId="31" type="noConversion"/>
  </si>
  <si>
    <t>BRNA401</t>
    <phoneticPr fontId="31" type="noConversion"/>
  </si>
  <si>
    <t>BRNA402</t>
    <phoneticPr fontId="31" type="noConversion"/>
  </si>
  <si>
    <t>BRNA403</t>
    <phoneticPr fontId="31" type="noConversion"/>
  </si>
  <si>
    <t>BRNA501</t>
    <phoneticPr fontId="31" type="noConversion"/>
  </si>
  <si>
    <t>BRNA502</t>
    <phoneticPr fontId="31" type="noConversion"/>
  </si>
  <si>
    <t>BRNA503</t>
    <phoneticPr fontId="31" type="noConversion"/>
  </si>
  <si>
    <t>BRNA511</t>
    <phoneticPr fontId="31" type="noConversion"/>
  </si>
  <si>
    <t>BRNA512</t>
    <phoneticPr fontId="31" type="noConversion"/>
  </si>
  <si>
    <t>BRNA513</t>
    <phoneticPr fontId="31" type="noConversion"/>
  </si>
  <si>
    <t>BRNA601</t>
    <phoneticPr fontId="31" type="noConversion"/>
  </si>
  <si>
    <t>BRNA602</t>
    <phoneticPr fontId="31" type="noConversion"/>
  </si>
  <si>
    <t>BRNA603</t>
    <phoneticPr fontId="31" type="noConversion"/>
  </si>
  <si>
    <t>BRNA611</t>
    <phoneticPr fontId="31" type="noConversion"/>
  </si>
  <si>
    <t>BRNA612</t>
    <phoneticPr fontId="31" type="noConversion"/>
  </si>
  <si>
    <t>BRNA613</t>
    <phoneticPr fontId="31" type="noConversion"/>
  </si>
  <si>
    <t>BRNA701</t>
    <phoneticPr fontId="31" type="noConversion"/>
  </si>
  <si>
    <t>BRNA702</t>
    <phoneticPr fontId="31" type="noConversion"/>
  </si>
  <si>
    <t>BRNA703</t>
    <phoneticPr fontId="31" type="noConversion"/>
  </si>
  <si>
    <t>BRNA711</t>
    <phoneticPr fontId="31" type="noConversion"/>
  </si>
  <si>
    <t>BRNA712</t>
    <phoneticPr fontId="31" type="noConversion"/>
  </si>
  <si>
    <t>BRNA713</t>
    <phoneticPr fontId="31" type="noConversion"/>
  </si>
  <si>
    <t>100T</t>
  </si>
  <si>
    <t>500T</t>
    <phoneticPr fontId="31" type="noConversion"/>
  </si>
  <si>
    <t>/</t>
    <phoneticPr fontId="31" type="noConversion"/>
  </si>
  <si>
    <t xml:space="preserve">  BROFIX NanoSci 2025 Product CataLog</t>
  </si>
  <si>
    <t xml:space="preserve"> 1mL</t>
  </si>
  <si>
    <t xml:space="preserve"> 5mL</t>
  </si>
  <si>
    <t xml:space="preserve"> 10mL</t>
  </si>
  <si>
    <t>200mL</t>
  </si>
  <si>
    <t>400nm，50mg/mL</t>
  </si>
  <si>
    <t>5-10μm, 100T</t>
    <phoneticPr fontId="31" type="noConversion"/>
  </si>
  <si>
    <t>5-10μm, 500T</t>
    <phoneticPr fontId="31" type="noConversion"/>
  </si>
  <si>
    <t>盒</t>
    <phoneticPr fontId="31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</si>
  <si>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100T</t>
    </r>
    <phoneticPr fontId="31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</si>
  <si>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500T</t>
    </r>
    <phoneticPr fontId="31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</si>
  <si>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  <phoneticPr fontId="31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</si>
  <si>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</si>
  <si>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100T</t>
    </r>
    <phoneticPr fontId="31" type="noConversion"/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</si>
  <si>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500T</t>
    </r>
    <phoneticPr fontId="31" type="noConversion"/>
  </si>
  <si>
    <r>
      <t>300nm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10mg/mL</t>
    </r>
  </si>
  <si>
    <t>江苏省苏州市高新区马涧路168号12号楼4楼，周先生1XXXXXXXXXX</t>
    <phoneticPr fontId="31" type="noConversion"/>
  </si>
  <si>
    <t>50支/盒，2盒/箱</t>
    <phoneticPr fontId="35" type="noConversion"/>
  </si>
  <si>
    <t>ADF2SES</t>
    <phoneticPr fontId="35" type="noConversion"/>
  </si>
  <si>
    <t>BROFIX®  0.45μm PES Syringe Filter, 33mm,Purple, Sterile, Individually Packaged, 50/Case</t>
    <phoneticPr fontId="35" type="noConversion"/>
  </si>
  <si>
    <t>APM96H1ST</t>
    <phoneticPr fontId="35" type="noConversion"/>
  </si>
  <si>
    <t>BROU200C</t>
    <phoneticPr fontId="35" type="noConversion"/>
  </si>
  <si>
    <t>AGS40P</t>
    <phoneticPr fontId="35" type="noConversion"/>
  </si>
  <si>
    <t>ADU10ERS</t>
    <phoneticPr fontId="35" type="noConversion"/>
  </si>
  <si>
    <t>ADU10ETP</t>
    <phoneticPr fontId="35" type="noConversion"/>
  </si>
  <si>
    <t>96个/层，10层/袋，10袋/箱</t>
    <phoneticPr fontId="35" type="noConversion"/>
  </si>
  <si>
    <t>WSAP10A</t>
    <phoneticPr fontId="35" type="noConversion"/>
  </si>
  <si>
    <t>BROFIX® 96-channel loading, 10uL universal pipetting robot</t>
    <phoneticPr fontId="35" type="noConversion"/>
  </si>
  <si>
    <t>1套/箱</t>
    <phoneticPr fontId="35" type="noConversion"/>
  </si>
  <si>
    <t>WSAPT10A</t>
    <phoneticPr fontId="35" type="noConversion"/>
  </si>
  <si>
    <t>BROFIX® BTAR828 Ergonomic weighing tweezers</t>
    <phoneticPr fontId="35" type="noConversion"/>
  </si>
  <si>
    <t>BTAR828</t>
    <phoneticPr fontId="35" type="noConversion"/>
  </si>
  <si>
    <t>BROFIX多功能实验工具板</t>
    <phoneticPr fontId="35" type="noConversion"/>
  </si>
  <si>
    <t>HBMEP842</t>
    <phoneticPr fontId="35" type="noConversion"/>
  </si>
  <si>
    <t>8通道10μL分流歧管A款</t>
    <phoneticPr fontId="35" type="noConversion"/>
  </si>
  <si>
    <t>BROFIX® 8-channel loading, For AXYGEN,10uL Multi-channel shunt device</t>
    <phoneticPr fontId="35" type="noConversion"/>
  </si>
  <si>
    <t>BR8MSD10A</t>
    <phoneticPr fontId="35" type="noConversion"/>
  </si>
  <si>
    <t>带摄像头模组加样记忆器</t>
    <phoneticPr fontId="35" type="noConversion"/>
  </si>
  <si>
    <t>BTAR836</t>
    <phoneticPr fontId="35" type="noConversion"/>
  </si>
  <si>
    <t>BROFIX® BTAR836 Pipetting memory</t>
    <phoneticPr fontId="35" type="noConversion"/>
  </si>
  <si>
    <t>ER1TA10A</t>
    <phoneticPr fontId="35" type="noConversion"/>
  </si>
  <si>
    <t>ONTRC30H</t>
    <phoneticPr fontId="35" type="noConversion"/>
  </si>
  <si>
    <t>1套/袋</t>
    <phoneticPr fontId="35" type="noConversion"/>
  </si>
  <si>
    <t>BROFIX® Single hole, 30mm, conventional thread, with hard pipe ,Safety reagent caps</t>
    <phoneticPr fontId="35" type="noConversion"/>
  </si>
  <si>
    <t>MSR9N</t>
    <phoneticPr fontId="35" type="noConversion"/>
  </si>
  <si>
    <t>BROFIX® MSR9N Magnetic tube rack</t>
    <phoneticPr fontId="35" type="noConversion"/>
  </si>
  <si>
    <t>BAT8H</t>
    <phoneticPr fontId="35" type="noConversion"/>
  </si>
  <si>
    <t>BROFIX® BAT8H Bioreactor</t>
    <phoneticPr fontId="35" type="noConversion"/>
  </si>
  <si>
    <t>PDR96B</t>
    <phoneticPr fontId="35" type="noConversion"/>
  </si>
  <si>
    <t>BROFIX® MSR9N Defoamer rack</t>
    <phoneticPr fontId="35" type="noConversion"/>
  </si>
  <si>
    <t>样品管机器人（贴标机）</t>
    <phoneticPr fontId="35" type="noConversion"/>
  </si>
  <si>
    <t>BTAR1000</t>
    <phoneticPr fontId="35" type="noConversion"/>
  </si>
  <si>
    <t>BROFIX® BTAR1000 Tube Robots</t>
    <phoneticPr fontId="35" type="noConversion"/>
  </si>
  <si>
    <t>BRTCT829</t>
    <phoneticPr fontId="35" type="noConversion"/>
  </si>
  <si>
    <t>双规格，人工学设计，适宜常规冻存管系列</t>
    <phoneticPr fontId="35" type="noConversion"/>
  </si>
  <si>
    <t>BROFIX® BRTCT829 Twist-cap Pipette Tweezers，Dual specification</t>
    <phoneticPr fontId="35" type="noConversion"/>
  </si>
  <si>
    <t>BRTCT830</t>
    <phoneticPr fontId="35" type="noConversion"/>
  </si>
  <si>
    <t>适配硅胶软盖，人工学设计，适宜SBS管架冻存管系列</t>
    <phoneticPr fontId="35" type="noConversion"/>
  </si>
  <si>
    <t>BROFIX® BRTCT830 Twist-cap Pipette Tweezers，Single specification</t>
    <phoneticPr fontId="35" type="noConversion"/>
  </si>
  <si>
    <t>试管架</t>
    <phoneticPr fontId="35" type="noConversion"/>
  </si>
  <si>
    <t>分离式试管架</t>
    <phoneticPr fontId="35" type="noConversion"/>
  </si>
  <si>
    <t>BROFIX® MSR9N Detachable tube rack</t>
    <phoneticPr fontId="35" type="noConversion"/>
  </si>
  <si>
    <t>兼容0.2/0.6/1/1.5/2/5/10/15mL试管,八联管等</t>
    <phoneticPr fontId="35" type="noConversion"/>
  </si>
  <si>
    <t>MSDR9N</t>
    <phoneticPr fontId="35" type="noConversion"/>
  </si>
  <si>
    <t>分离式试管架</t>
    <phoneticPr fontId="35" type="noConversion"/>
  </si>
  <si>
    <t>21.管架</t>
    <phoneticPr fontId="35" type="noConversion"/>
  </si>
  <si>
    <t>管架</t>
    <phoneticPr fontId="35" type="noConversion"/>
  </si>
  <si>
    <t>2号装盒器</t>
    <phoneticPr fontId="35" type="noConversion"/>
  </si>
  <si>
    <t>3号装盒器</t>
    <phoneticPr fontId="35" type="noConversion"/>
  </si>
  <si>
    <t>文水3号-移液吸头装盒器A款</t>
    <phoneticPr fontId="35" type="noConversion"/>
  </si>
  <si>
    <t>文水3号-移液吸头装盒器B款</t>
    <phoneticPr fontId="35" type="noConversion"/>
  </si>
  <si>
    <t>文水3号-移液吸头装盒器C款</t>
    <phoneticPr fontId="35" type="noConversion"/>
  </si>
  <si>
    <t>WSAFT10A</t>
    <phoneticPr fontId="35" type="noConversion"/>
  </si>
  <si>
    <t>WSAFT200B</t>
    <phoneticPr fontId="35" type="noConversion"/>
  </si>
  <si>
    <t>WSAFT1000C</t>
    <phoneticPr fontId="35" type="noConversion"/>
  </si>
  <si>
    <t>翻盖加长式，10uL规格</t>
    <phoneticPr fontId="35" type="noConversion"/>
  </si>
  <si>
    <t>翻盖加长式，200uL规格</t>
    <phoneticPr fontId="35" type="noConversion"/>
  </si>
  <si>
    <t>翻盖加长式，1000uL规格</t>
    <phoneticPr fontId="35" type="noConversion"/>
  </si>
  <si>
    <t>文水3号-吸头装盒器A款</t>
    <phoneticPr fontId="35" type="noConversion"/>
  </si>
  <si>
    <t>文水3号-吸头装盒器B款</t>
    <phoneticPr fontId="35" type="noConversion"/>
  </si>
  <si>
    <t>文水3号-吸头装盒器C款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</si>
</sst>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-[$$-409]* #,##0.00_ ;_-[$$-409]* \-#,##0.00\ ;_-[$$-409]* &quot;-&quot;??_ ;_-@_ "/>
    <numFmt numFmtId="177" formatCode="_-[$$-409]* #,##0.0000_ ;_-[$$-409]* \-#,##0.0000\ ;_-[$$-409]* &quot;-&quot;??_ ;_-@_ "/>
    <numFmt numFmtId="178" formatCode="_ \¥* #,##0.00_ ;_ \¥* \-#,##0.00_ ;_ \¥* &quot;-&quot;??_ ;_ @_ "/>
    <numFmt numFmtId="179" formatCode="0_);[Red]\(0\)"/>
    <numFmt numFmtId="180" formatCode="0.00_ "/>
    <numFmt numFmtId="181" formatCode="0.0_);[Red]\(0.0\)"/>
    <numFmt numFmtId="182" formatCode="\¥#,##0.00_);[Red]\(\¥#,##0.00\)"/>
  </numFmts>
  <fonts count="8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24"/>
      <color theme="0"/>
      <name val="Microsoft YaHei UI"/>
      <family val="2"/>
      <charset val="134"/>
    </font>
    <font>
      <b/>
      <sz val="22"/>
      <color theme="0"/>
      <name val="Microsoft YaHei"/>
      <charset val="134"/>
    </font>
    <font>
      <b/>
      <sz val="18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28"/>
      <color rgb="FF5A5A5A"/>
      <name val="等线"/>
      <family val="3"/>
      <charset val="134"/>
    </font>
    <font>
      <b/>
      <sz val="36"/>
      <name val="等线"/>
      <family val="3"/>
      <charset val="134"/>
      <scheme val="minor"/>
    </font>
    <font>
      <b/>
      <sz val="28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7" tint="-0.249977111117893"/>
      <name val="仿宋"/>
      <family val="3"/>
      <charset val="134"/>
    </font>
    <font>
      <b/>
      <sz val="10"/>
      <color theme="7" tint="-0.249977111117893"/>
      <name val="仿宋"/>
      <family val="3"/>
      <charset val="134"/>
    </font>
    <font>
      <b/>
      <sz val="18"/>
      <color theme="7" tint="-0.249977111117893"/>
      <name val="宋体"/>
      <family val="3"/>
      <charset val="134"/>
    </font>
    <font>
      <b/>
      <sz val="11"/>
      <color theme="7" tint="-0.249977111117893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24"/>
      <color rgb="FFFF0000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4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26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name val="黑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Calibri"/>
      <family val="2"/>
    </font>
    <font>
      <vertAlign val="superscript"/>
      <sz val="9"/>
      <color theme="1"/>
      <name val="黑体"/>
      <family val="3"/>
      <charset val="134"/>
    </font>
    <font>
      <sz val="12"/>
      <name val="黑体"/>
      <family val="3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9"/>
      <name val="微软雅黑"/>
      <family val="2"/>
      <charset val="134"/>
    </font>
    <font>
      <b/>
      <sz val="20"/>
      <color theme="7" tint="-0.249977111117893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.5"/>
      <name val="Arial"/>
      <family val="2"/>
    </font>
    <font>
      <sz val="10.5"/>
      <name val="Arial"/>
      <family val="2"/>
    </font>
    <font>
      <sz val="10.5"/>
      <name val="宋体"/>
      <family val="3"/>
      <charset val="134"/>
    </font>
    <font>
      <sz val="10.5"/>
      <name val="宋体"/>
      <family val="2"/>
      <charset val="134"/>
    </font>
    <font>
      <sz val="12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9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Arial"/>
      <family val="2"/>
    </font>
    <font>
      <b/>
      <sz val="18"/>
      <color rgb="FFFF6600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0.5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rgb="FFCE02B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2E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83EB3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9" tint="0.59999389629810485"/>
        </stop>
        <stop position="0.5">
          <color theme="5" tint="0.39988402966399123"/>
        </stop>
        <stop position="1">
          <color theme="9" tint="0.59999389629810485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DD7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A77E"/>
        <bgColor indexed="64"/>
      </patternFill>
    </fill>
    <fill>
      <patternFill patternType="solid">
        <fgColor rgb="FFF9C47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4DD353"/>
        <bgColor indexed="64"/>
      </patternFill>
    </fill>
    <fill>
      <patternFill patternType="solid">
        <fgColor rgb="FF60C55B"/>
        <bgColor indexed="64"/>
      </patternFill>
    </fill>
    <fill>
      <patternFill patternType="solid">
        <fgColor rgb="FFCFC651"/>
        <bgColor indexed="64"/>
      </patternFill>
    </fill>
    <fill>
      <patternFill patternType="solid">
        <fgColor rgb="FF96CD53"/>
        <bgColor indexed="64"/>
      </patternFill>
    </fill>
    <fill>
      <patternFill patternType="solid">
        <fgColor rgb="FFC1DA46"/>
        <bgColor indexed="64"/>
      </patternFill>
    </fill>
    <fill>
      <patternFill patternType="solid">
        <fgColor rgb="FFF9BE7D"/>
        <bgColor indexed="64"/>
      </patternFill>
    </fill>
    <fill>
      <patternFill patternType="solid">
        <fgColor rgb="FFB2CB55"/>
        <bgColor indexed="64"/>
      </patternFill>
    </fill>
    <fill>
      <patternFill patternType="solid">
        <fgColor rgb="FFFF9966"/>
        <bgColor indexed="64"/>
      </patternFill>
    </fill>
  </fills>
  <borders count="39">
    <border>
      <left/>
      <right/>
      <top/>
      <bottom/>
      <diagonal/>
    </border>
    <border>
      <left style="thin">
        <color rgb="FF2274A1"/>
      </left>
      <right/>
      <top style="thin">
        <color rgb="FF2274A1"/>
      </top>
      <bottom style="thin">
        <color rgb="FF2274A1"/>
      </bottom>
      <diagonal/>
    </border>
    <border>
      <left/>
      <right/>
      <top style="thin">
        <color rgb="FF2274A1"/>
      </top>
      <bottom style="thin">
        <color rgb="FF2274A1"/>
      </bottom>
      <diagonal/>
    </border>
    <border>
      <left style="thin">
        <color theme="0"/>
      </left>
      <right/>
      <top style="thin">
        <color rgb="FF2274A1"/>
      </top>
      <bottom/>
      <diagonal/>
    </border>
    <border>
      <left/>
      <right/>
      <top style="thin">
        <color rgb="FF2274A1"/>
      </top>
      <bottom/>
      <diagonal/>
    </border>
    <border>
      <left/>
      <right style="thin">
        <color theme="0"/>
      </right>
      <top style="thin">
        <color rgb="FF2274A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n">
        <color rgb="FF2274A1"/>
      </bottom>
      <diagonal/>
    </border>
    <border>
      <left style="thin">
        <color rgb="FF2274A1"/>
      </left>
      <right/>
      <top/>
      <bottom/>
      <diagonal/>
    </border>
    <border>
      <left/>
      <right style="thin">
        <color rgb="FF2274A1"/>
      </right>
      <top style="thin">
        <color rgb="FF2274A1"/>
      </top>
      <bottom/>
      <diagonal/>
    </border>
    <border>
      <left style="thin">
        <color rgb="FF2274A1"/>
      </left>
      <right/>
      <top style="thin">
        <color rgb="FF2274A1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rgb="FF2274A1"/>
      </right>
      <top/>
      <bottom/>
      <diagonal/>
    </border>
    <border>
      <left style="thin">
        <color rgb="FF2274A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36" fillId="0" borderId="0"/>
    <xf numFmtId="0" fontId="41" fillId="68" borderId="0" applyNumberFormat="0" applyBorder="0" applyAlignment="0" applyProtection="0">
      <alignment vertical="center"/>
    </xf>
    <xf numFmtId="0" fontId="42" fillId="0" borderId="0"/>
    <xf numFmtId="176" fontId="36" fillId="0" borderId="0"/>
  </cellStyleXfs>
  <cellXfs count="452">
    <xf numFmtId="0" fontId="0" fillId="0" borderId="0" xfId="0"/>
    <xf numFmtId="0" fontId="1" fillId="0" borderId="0" xfId="0" applyFont="1"/>
    <xf numFmtId="0" fontId="1" fillId="3" borderId="6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9" borderId="6" xfId="1" applyFont="1" applyFill="1" applyBorder="1" applyAlignment="1">
      <alignment horizontal="center" vertical="center" wrapText="1"/>
    </xf>
    <xf numFmtId="0" fontId="4" fillId="10" borderId="6" xfId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3" borderId="6" xfId="1" applyFont="1" applyFill="1" applyBorder="1" applyAlignment="1">
      <alignment horizontal="center" vertical="center" wrapText="1"/>
    </xf>
    <xf numFmtId="0" fontId="4" fillId="14" borderId="6" xfId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1" applyBorder="1" applyAlignment="1"/>
    <xf numFmtId="0" fontId="2" fillId="4" borderId="0" xfId="3" applyFont="1" applyFill="1" applyAlignment="1">
      <alignment horizontal="center" vertical="center" wrapText="1"/>
    </xf>
    <xf numFmtId="0" fontId="2" fillId="17" borderId="10" xfId="3" applyFont="1" applyFill="1" applyBorder="1" applyAlignment="1">
      <alignment horizontal="center" vertical="center" wrapText="1"/>
    </xf>
    <xf numFmtId="0" fontId="1" fillId="19" borderId="6" xfId="1" applyFont="1" applyFill="1" applyBorder="1" applyAlignment="1">
      <alignment horizontal="center" vertical="center" wrapText="1"/>
    </xf>
    <xf numFmtId="0" fontId="1" fillId="17" borderId="6" xfId="1" applyFont="1" applyFill="1" applyBorder="1" applyAlignment="1">
      <alignment horizontal="center" vertical="center" wrapText="1"/>
    </xf>
    <xf numFmtId="0" fontId="1" fillId="18" borderId="6" xfId="1" applyFont="1" applyFill="1" applyBorder="1" applyAlignment="1">
      <alignment horizontal="center" vertical="center" wrapText="1"/>
    </xf>
    <xf numFmtId="0" fontId="4" fillId="20" borderId="6" xfId="1" applyFont="1" applyFill="1" applyBorder="1" applyAlignment="1">
      <alignment horizontal="center" vertical="center" wrapText="1"/>
    </xf>
    <xf numFmtId="0" fontId="4" fillId="21" borderId="6" xfId="1" applyFont="1" applyFill="1" applyBorder="1" applyAlignment="1">
      <alignment horizontal="center" vertical="center" wrapText="1"/>
    </xf>
    <xf numFmtId="0" fontId="4" fillId="22" borderId="6" xfId="1" applyFont="1" applyFill="1" applyBorder="1" applyAlignment="1">
      <alignment horizontal="center" vertical="center" wrapText="1"/>
    </xf>
    <xf numFmtId="0" fontId="4" fillId="19" borderId="6" xfId="1" applyFont="1" applyFill="1" applyBorder="1" applyAlignment="1">
      <alignment horizontal="center" vertical="center" wrapText="1"/>
    </xf>
    <xf numFmtId="0" fontId="4" fillId="23" borderId="6" xfId="1" applyFont="1" applyFill="1" applyBorder="1" applyAlignment="1">
      <alignment horizontal="center" vertical="center" wrapText="1"/>
    </xf>
    <xf numFmtId="0" fontId="4" fillId="24" borderId="6" xfId="1" applyFont="1" applyFill="1" applyBorder="1" applyAlignment="1">
      <alignment horizontal="center" vertical="center" wrapText="1"/>
    </xf>
    <xf numFmtId="0" fontId="4" fillId="25" borderId="6" xfId="1" applyFont="1" applyFill="1" applyBorder="1" applyAlignment="1">
      <alignment horizontal="center" vertical="center" wrapText="1"/>
    </xf>
    <xf numFmtId="0" fontId="4" fillId="26" borderId="6" xfId="1" applyFont="1" applyFill="1" applyBorder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8" borderId="0" xfId="3" applyFont="1" applyFill="1" applyAlignment="1">
      <alignment horizontal="center" vertical="center" wrapText="1"/>
    </xf>
    <xf numFmtId="0" fontId="2" fillId="29" borderId="8" xfId="3" applyFont="1" applyFill="1" applyBorder="1" applyAlignment="1">
      <alignment vertical="center" wrapText="1"/>
    </xf>
    <xf numFmtId="0" fontId="2" fillId="30" borderId="8" xfId="3" applyFont="1" applyFill="1" applyBorder="1" applyAlignment="1">
      <alignment vertical="center" wrapText="1"/>
    </xf>
    <xf numFmtId="0" fontId="2" fillId="31" borderId="8" xfId="3" applyFont="1" applyFill="1" applyBorder="1" applyAlignment="1">
      <alignment vertical="center" wrapText="1"/>
    </xf>
    <xf numFmtId="0" fontId="1" fillId="28" borderId="6" xfId="1" applyFont="1" applyFill="1" applyBorder="1" applyAlignment="1">
      <alignment horizontal="center" vertical="center" wrapText="1"/>
    </xf>
    <xf numFmtId="0" fontId="1" fillId="33" borderId="6" xfId="1" applyFont="1" applyFill="1" applyBorder="1" applyAlignment="1">
      <alignment horizontal="center" vertical="center" wrapText="1"/>
    </xf>
    <xf numFmtId="0" fontId="1" fillId="30" borderId="6" xfId="1" applyFont="1" applyFill="1" applyBorder="1" applyAlignment="1">
      <alignment horizontal="center" vertical="center" wrapText="1"/>
    </xf>
    <xf numFmtId="0" fontId="4" fillId="34" borderId="6" xfId="1" applyFont="1" applyFill="1" applyBorder="1" applyAlignment="1">
      <alignment horizontal="center" vertical="center" wrapText="1"/>
    </xf>
    <xf numFmtId="0" fontId="4" fillId="35" borderId="6" xfId="1" applyFont="1" applyFill="1" applyBorder="1" applyAlignment="1">
      <alignment horizontal="center" vertical="center" wrapText="1"/>
    </xf>
    <xf numFmtId="0" fontId="4" fillId="36" borderId="6" xfId="1" applyFont="1" applyFill="1" applyBorder="1" applyAlignment="1">
      <alignment horizontal="center" vertical="center" wrapText="1"/>
    </xf>
    <xf numFmtId="0" fontId="4" fillId="37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10" fillId="52" borderId="22" xfId="0" applyFont="1" applyFill="1" applyBorder="1" applyAlignment="1">
      <alignment horizontal="left" vertical="center"/>
    </xf>
    <xf numFmtId="0" fontId="11" fillId="52" borderId="22" xfId="0" applyFont="1" applyFill="1" applyBorder="1" applyAlignment="1">
      <alignment horizontal="left" vertical="center" wrapText="1"/>
    </xf>
    <xf numFmtId="0" fontId="12" fillId="52" borderId="22" xfId="0" applyFont="1" applyFill="1" applyBorder="1" applyAlignment="1">
      <alignment horizontal="right" vertical="center" wrapText="1"/>
    </xf>
    <xf numFmtId="0" fontId="12" fillId="52" borderId="22" xfId="0" applyFont="1" applyFill="1" applyBorder="1" applyAlignment="1">
      <alignment horizontal="center" vertical="center" wrapText="1"/>
    </xf>
    <xf numFmtId="0" fontId="12" fillId="52" borderId="22" xfId="0" applyFont="1" applyFill="1" applyBorder="1" applyAlignment="1">
      <alignment horizontal="center" vertical="center"/>
    </xf>
    <xf numFmtId="0" fontId="13" fillId="52" borderId="22" xfId="0" applyFont="1" applyFill="1" applyBorder="1" applyAlignment="1">
      <alignment horizontal="center" vertical="center" wrapText="1"/>
    </xf>
    <xf numFmtId="0" fontId="15" fillId="53" borderId="24" xfId="0" applyFont="1" applyFill="1" applyBorder="1" applyAlignment="1">
      <alignment horizontal="right" vertical="center"/>
    </xf>
    <xf numFmtId="0" fontId="16" fillId="53" borderId="22" xfId="0" applyFont="1" applyFill="1" applyBorder="1" applyAlignment="1">
      <alignment horizontal="center" vertical="center"/>
    </xf>
    <xf numFmtId="0" fontId="1" fillId="53" borderId="22" xfId="0" applyFont="1" applyFill="1" applyBorder="1" applyAlignment="1">
      <alignment horizontal="left" vertical="center"/>
    </xf>
    <xf numFmtId="0" fontId="1" fillId="53" borderId="22" xfId="0" applyFont="1" applyFill="1" applyBorder="1" applyAlignment="1">
      <alignment horizontal="right" vertical="center"/>
    </xf>
    <xf numFmtId="0" fontId="1" fillId="52" borderId="25" xfId="0" applyFont="1" applyFill="1" applyBorder="1" applyAlignment="1">
      <alignment horizontal="center" vertical="center"/>
    </xf>
    <xf numFmtId="0" fontId="15" fillId="53" borderId="22" xfId="0" applyFont="1" applyFill="1" applyBorder="1" applyAlignment="1">
      <alignment horizontal="right" vertical="center"/>
    </xf>
    <xf numFmtId="0" fontId="1" fillId="52" borderId="22" xfId="0" applyFont="1" applyFill="1" applyBorder="1" applyAlignment="1">
      <alignment horizontal="center" vertical="center"/>
    </xf>
    <xf numFmtId="0" fontId="17" fillId="53" borderId="22" xfId="0" applyFont="1" applyFill="1" applyBorder="1" applyAlignment="1">
      <alignment horizontal="center" vertical="center"/>
    </xf>
    <xf numFmtId="0" fontId="18" fillId="53" borderId="22" xfId="0" applyFont="1" applyFill="1" applyBorder="1" applyAlignment="1">
      <alignment horizontal="center" vertical="center"/>
    </xf>
    <xf numFmtId="0" fontId="13" fillId="52" borderId="24" xfId="0" applyFont="1" applyFill="1" applyBorder="1" applyAlignment="1">
      <alignment horizontal="center" vertical="center"/>
    </xf>
    <xf numFmtId="0" fontId="19" fillId="53" borderId="2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1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right" vertical="center"/>
    </xf>
    <xf numFmtId="0" fontId="15" fillId="0" borderId="26" xfId="0" applyFont="1" applyBorder="1" applyAlignment="1">
      <alignment horizontal="left" vertical="top" wrapText="1"/>
    </xf>
    <xf numFmtId="0" fontId="23" fillId="30" borderId="22" xfId="0" applyFont="1" applyFill="1" applyBorder="1" applyAlignment="1">
      <alignment horizontal="center" vertical="center" wrapText="1"/>
    </xf>
    <xf numFmtId="0" fontId="23" fillId="60" borderId="22" xfId="0" applyFont="1" applyFill="1" applyBorder="1" applyAlignment="1">
      <alignment horizontal="center" vertical="center" textRotation="255" wrapText="1"/>
    </xf>
    <xf numFmtId="2" fontId="0" fillId="0" borderId="0" xfId="0" applyNumberFormat="1"/>
    <xf numFmtId="0" fontId="27" fillId="42" borderId="22" xfId="0" applyFont="1" applyFill="1" applyBorder="1" applyAlignment="1">
      <alignment horizontal="center" wrapText="1"/>
    </xf>
    <xf numFmtId="0" fontId="23" fillId="65" borderId="22" xfId="0" applyFont="1" applyFill="1" applyBorder="1" applyAlignment="1">
      <alignment horizontal="center" vertical="center" wrapText="1"/>
    </xf>
    <xf numFmtId="0" fontId="23" fillId="40" borderId="22" xfId="0" applyFont="1" applyFill="1" applyBorder="1" applyAlignment="1">
      <alignment horizontal="center" vertical="center" wrapText="1"/>
    </xf>
    <xf numFmtId="0" fontId="23" fillId="47" borderId="22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49" borderId="22" xfId="0" applyFont="1" applyFill="1" applyBorder="1" applyAlignment="1">
      <alignment horizontal="center" vertical="center" wrapText="1"/>
    </xf>
    <xf numFmtId="0" fontId="38" fillId="0" borderId="22" xfId="3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 wrapText="1"/>
    </xf>
    <xf numFmtId="0" fontId="38" fillId="0" borderId="22" xfId="6" applyFont="1" applyFill="1" applyBorder="1" applyAlignment="1">
      <alignment horizontal="left" vertical="center" wrapText="1"/>
    </xf>
    <xf numFmtId="0" fontId="38" fillId="0" borderId="22" xfId="0" applyFont="1" applyBorder="1" applyAlignment="1">
      <alignment vertical="center" wrapText="1"/>
    </xf>
    <xf numFmtId="0" fontId="38" fillId="0" borderId="25" xfId="0" applyFont="1" applyBorder="1" applyAlignment="1">
      <alignment horizontal="left" vertical="center"/>
    </xf>
    <xf numFmtId="0" fontId="38" fillId="0" borderId="22" xfId="7" applyFont="1" applyBorder="1" applyAlignment="1">
      <alignment horizontal="left" vertical="center" wrapText="1"/>
    </xf>
    <xf numFmtId="0" fontId="38" fillId="0" borderId="22" xfId="0" applyFont="1" applyBorder="1" applyAlignment="1">
      <alignment vertical="center"/>
    </xf>
    <xf numFmtId="177" fontId="38" fillId="0" borderId="22" xfId="0" applyNumberFormat="1" applyFont="1" applyBorder="1" applyAlignment="1">
      <alignment horizontal="left" vertical="center" wrapText="1"/>
    </xf>
    <xf numFmtId="177" fontId="38" fillId="0" borderId="22" xfId="0" applyNumberFormat="1" applyFont="1" applyBorder="1" applyAlignment="1">
      <alignment vertical="center" wrapText="1"/>
    </xf>
    <xf numFmtId="176" fontId="38" fillId="0" borderId="22" xfId="8" applyFont="1" applyBorder="1" applyAlignment="1">
      <alignment horizontal="left" vertical="center" wrapText="1"/>
    </xf>
    <xf numFmtId="0" fontId="38" fillId="0" borderId="22" xfId="4" applyFont="1" applyBorder="1" applyAlignment="1">
      <alignment horizontal="left" vertical="center" wrapText="1"/>
    </xf>
    <xf numFmtId="176" fontId="38" fillId="0" borderId="24" xfId="8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indent="1"/>
    </xf>
    <xf numFmtId="178" fontId="40" fillId="0" borderId="22" xfId="0" applyNumberFormat="1" applyFont="1" applyBorder="1" applyAlignment="1">
      <alignment vertical="center" wrapText="1"/>
    </xf>
    <xf numFmtId="178" fontId="38" fillId="0" borderId="22" xfId="0" applyNumberFormat="1" applyFont="1" applyBorder="1" applyAlignment="1">
      <alignment horizontal="left" vertical="center" wrapText="1"/>
    </xf>
    <xf numFmtId="179" fontId="46" fillId="0" borderId="22" xfId="6" applyNumberFormat="1" applyFont="1" applyFill="1" applyBorder="1" applyAlignment="1">
      <alignment horizontal="left" vertical="center" wrapText="1"/>
    </xf>
    <xf numFmtId="0" fontId="47" fillId="53" borderId="22" xfId="0" applyFont="1" applyFill="1" applyBorder="1" applyAlignment="1">
      <alignment horizontal="right" vertical="center"/>
    </xf>
    <xf numFmtId="0" fontId="48" fillId="53" borderId="22" xfId="0" applyFont="1" applyFill="1" applyBorder="1" applyAlignment="1">
      <alignment horizontal="right" vertical="center"/>
    </xf>
    <xf numFmtId="0" fontId="49" fillId="32" borderId="22" xfId="0" applyFont="1" applyFill="1" applyBorder="1" applyAlignment="1" applyProtection="1">
      <alignment horizontal="center" wrapText="1"/>
      <protection locked="0"/>
    </xf>
    <xf numFmtId="49" fontId="49" fillId="32" borderId="22" xfId="0" applyNumberFormat="1" applyFont="1" applyFill="1" applyBorder="1" applyAlignment="1" applyProtection="1">
      <alignment horizontal="center"/>
      <protection locked="0"/>
    </xf>
    <xf numFmtId="0" fontId="49" fillId="32" borderId="22" xfId="0" applyFont="1" applyFill="1" applyBorder="1" applyAlignment="1" applyProtection="1">
      <alignment horizontal="center"/>
      <protection locked="0"/>
    </xf>
    <xf numFmtId="0" fontId="49" fillId="32" borderId="22" xfId="0" applyFont="1" applyFill="1" applyBorder="1" applyAlignment="1" applyProtection="1">
      <alignment horizontal="left" wrapText="1"/>
      <protection locked="0"/>
    </xf>
    <xf numFmtId="0" fontId="50" fillId="42" borderId="22" xfId="0" applyFont="1" applyFill="1" applyBorder="1" applyAlignment="1">
      <alignment horizontal="center"/>
    </xf>
    <xf numFmtId="0" fontId="50" fillId="42" borderId="22" xfId="0" applyFont="1" applyFill="1" applyBorder="1"/>
    <xf numFmtId="0" fontId="49" fillId="42" borderId="22" xfId="0" applyFont="1" applyFill="1" applyBorder="1" applyAlignment="1" applyProtection="1">
      <alignment horizontal="left"/>
      <protection locked="0"/>
    </xf>
    <xf numFmtId="0" fontId="49" fillId="0" borderId="22" xfId="0" applyFont="1" applyBorder="1" applyAlignment="1" applyProtection="1">
      <alignment horizontal="center" wrapText="1"/>
      <protection locked="0"/>
    </xf>
    <xf numFmtId="49" fontId="49" fillId="0" borderId="22" xfId="0" applyNumberFormat="1" applyFont="1" applyBorder="1" applyAlignment="1" applyProtection="1">
      <alignment horizontal="center"/>
      <protection locked="0"/>
    </xf>
    <xf numFmtId="14" fontId="49" fillId="0" borderId="22" xfId="0" applyNumberFormat="1" applyFont="1" applyBorder="1" applyAlignment="1" applyProtection="1">
      <alignment horizontal="center"/>
      <protection locked="0"/>
    </xf>
    <xf numFmtId="0" fontId="51" fillId="0" borderId="37" xfId="0" applyFont="1" applyBorder="1" applyAlignment="1">
      <alignment horizontal="left" vertical="center" wrapText="1"/>
    </xf>
    <xf numFmtId="0" fontId="50" fillId="0" borderId="22" xfId="0" applyFont="1" applyBorder="1" applyAlignment="1">
      <alignment horizontal="center"/>
    </xf>
    <xf numFmtId="181" fontId="52" fillId="0" borderId="22" xfId="0" applyNumberFormat="1" applyFont="1" applyBorder="1" applyAlignment="1">
      <alignment horizontal="center" vertical="center" wrapText="1"/>
    </xf>
    <xf numFmtId="181" fontId="53" fillId="0" borderId="38" xfId="0" applyNumberFormat="1" applyFont="1" applyBorder="1" applyAlignment="1">
      <alignment horizontal="center" vertical="center" wrapText="1"/>
    </xf>
    <xf numFmtId="0" fontId="50" fillId="0" borderId="22" xfId="0" applyFont="1" applyBorder="1"/>
    <xf numFmtId="180" fontId="49" fillId="0" borderId="22" xfId="0" applyNumberFormat="1" applyFont="1" applyBorder="1" applyAlignment="1" applyProtection="1">
      <alignment horizontal="center"/>
      <protection locked="0"/>
    </xf>
    <xf numFmtId="0" fontId="49" fillId="0" borderId="22" xfId="0" applyFont="1" applyBorder="1" applyAlignment="1" applyProtection="1">
      <alignment horizontal="left"/>
      <protection locked="0"/>
    </xf>
    <xf numFmtId="0" fontId="23" fillId="69" borderId="22" xfId="0" applyFont="1" applyFill="1" applyBorder="1" applyAlignment="1">
      <alignment horizontal="center" vertical="center" wrapText="1"/>
    </xf>
    <xf numFmtId="0" fontId="54" fillId="32" borderId="22" xfId="0" applyFont="1" applyFill="1" applyBorder="1" applyAlignment="1" applyProtection="1">
      <alignment horizontal="left" wrapText="1"/>
      <protection locked="0"/>
    </xf>
    <xf numFmtId="0" fontId="0" fillId="0" borderId="35" xfId="0" applyBorder="1" applyAlignment="1">
      <alignment horizontal="center"/>
    </xf>
    <xf numFmtId="0" fontId="55" fillId="52" borderId="22" xfId="0" applyFont="1" applyFill="1" applyBorder="1" applyAlignment="1">
      <alignment horizontal="center" vertical="center" wrapText="1"/>
    </xf>
    <xf numFmtId="0" fontId="50" fillId="69" borderId="22" xfId="0" applyFont="1" applyFill="1" applyBorder="1" applyAlignment="1">
      <alignment horizontal="center"/>
    </xf>
    <xf numFmtId="0" fontId="58" fillId="0" borderId="22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60" fillId="52" borderId="22" xfId="0" applyFont="1" applyFill="1" applyBorder="1" applyAlignment="1">
      <alignment horizontal="center" vertical="center" wrapText="1"/>
    </xf>
    <xf numFmtId="180" fontId="62" fillId="0" borderId="22" xfId="0" applyNumberFormat="1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67" fillId="0" borderId="22" xfId="0" applyFont="1" applyBorder="1" applyAlignment="1">
      <alignment vertical="center" wrapText="1"/>
    </xf>
    <xf numFmtId="0" fontId="69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182" fontId="72" fillId="0" borderId="22" xfId="0" applyNumberFormat="1" applyFont="1" applyBorder="1" applyAlignment="1">
      <alignment horizontal="center" vertical="center"/>
    </xf>
    <xf numFmtId="0" fontId="56" fillId="31" borderId="22" xfId="0" applyFont="1" applyFill="1" applyBorder="1" applyAlignment="1">
      <alignment horizontal="center" vertical="center"/>
    </xf>
    <xf numFmtId="0" fontId="57" fillId="31" borderId="22" xfId="0" applyFont="1" applyFill="1" applyBorder="1" applyAlignment="1">
      <alignment horizontal="center" vertical="center" wrapText="1"/>
    </xf>
    <xf numFmtId="0" fontId="56" fillId="31" borderId="22" xfId="0" applyFont="1" applyFill="1" applyBorder="1" applyAlignment="1">
      <alignment horizontal="center" vertical="center" wrapText="1"/>
    </xf>
    <xf numFmtId="0" fontId="73" fillId="0" borderId="22" xfId="0" applyFont="1" applyBorder="1" applyAlignment="1">
      <alignment horizontal="center" vertical="center"/>
    </xf>
    <xf numFmtId="0" fontId="73" fillId="0" borderId="25" xfId="0" applyFont="1" applyBorder="1" applyAlignment="1">
      <alignment horizontal="center" vertical="center"/>
    </xf>
    <xf numFmtId="0" fontId="72" fillId="0" borderId="22" xfId="0" applyFont="1" applyBorder="1" applyAlignment="1">
      <alignment horizontal="center" vertical="center"/>
    </xf>
    <xf numFmtId="0" fontId="57" fillId="31" borderId="26" xfId="0" applyFont="1" applyFill="1" applyBorder="1" applyAlignment="1">
      <alignment horizontal="center" vertical="center" wrapText="1"/>
    </xf>
    <xf numFmtId="0" fontId="33" fillId="31" borderId="24" xfId="0" applyFont="1" applyFill="1" applyBorder="1" applyAlignment="1">
      <alignment horizontal="center" vertical="center"/>
    </xf>
    <xf numFmtId="0" fontId="34" fillId="31" borderId="24" xfId="0" applyFont="1" applyFill="1" applyBorder="1" applyAlignment="1">
      <alignment horizontal="center" vertical="center"/>
    </xf>
    <xf numFmtId="0" fontId="34" fillId="31" borderId="24" xfId="5" applyNumberFormat="1" applyFont="1" applyFill="1" applyBorder="1" applyAlignment="1">
      <alignment horizontal="center" vertical="center" wrapText="1"/>
    </xf>
    <xf numFmtId="0" fontId="37" fillId="31" borderId="26" xfId="0" applyFont="1" applyFill="1" applyBorder="1" applyAlignment="1">
      <alignment horizontal="center" vertical="center" wrapText="1"/>
    </xf>
    <xf numFmtId="0" fontId="37" fillId="31" borderId="25" xfId="0" applyFont="1" applyFill="1" applyBorder="1" applyAlignment="1">
      <alignment horizontal="center" vertical="center" wrapText="1"/>
    </xf>
    <xf numFmtId="0" fontId="37" fillId="31" borderId="22" xfId="0" applyFont="1" applyFill="1" applyBorder="1" applyAlignment="1">
      <alignment horizontal="center" vertical="center" wrapText="1"/>
    </xf>
    <xf numFmtId="0" fontId="37" fillId="31" borderId="22" xfId="3" applyFont="1" applyFill="1" applyBorder="1" applyAlignment="1">
      <alignment horizontal="center" vertical="center"/>
    </xf>
    <xf numFmtId="0" fontId="37" fillId="31" borderId="22" xfId="3" applyFont="1" applyFill="1" applyBorder="1" applyAlignment="1">
      <alignment horizontal="center" vertical="center" wrapText="1"/>
    </xf>
    <xf numFmtId="0" fontId="37" fillId="31" borderId="25" xfId="0" applyFont="1" applyFill="1" applyBorder="1" applyAlignment="1">
      <alignment horizontal="center" vertical="center"/>
    </xf>
    <xf numFmtId="180" fontId="74" fillId="0" borderId="22" xfId="0" applyNumberFormat="1" applyFont="1" applyBorder="1" applyAlignment="1">
      <alignment horizontal="center" vertical="center" wrapText="1"/>
    </xf>
    <xf numFmtId="0" fontId="75" fillId="53" borderId="22" xfId="0" applyFont="1" applyFill="1" applyBorder="1" applyAlignment="1">
      <alignment horizontal="left" vertical="center"/>
    </xf>
    <xf numFmtId="0" fontId="78" fillId="0" borderId="22" xfId="0" applyFont="1" applyBorder="1" applyAlignment="1">
      <alignment horizontal="center" vertical="center" wrapText="1"/>
    </xf>
    <xf numFmtId="0" fontId="58" fillId="0" borderId="2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39" borderId="15" xfId="3" applyFont="1" applyFill="1" applyBorder="1" applyAlignment="1">
      <alignment horizontal="center" vertical="center" wrapText="1"/>
    </xf>
    <xf numFmtId="0" fontId="2" fillId="39" borderId="16" xfId="3" applyFont="1" applyFill="1" applyBorder="1" applyAlignment="1">
      <alignment horizontal="center" vertical="center" wrapText="1"/>
    </xf>
    <xf numFmtId="0" fontId="4" fillId="71" borderId="17" xfId="1" applyFont="1" applyFill="1" applyBorder="1" applyAlignment="1">
      <alignment horizontal="center" vertical="center" wrapText="1"/>
    </xf>
    <xf numFmtId="0" fontId="4" fillId="71" borderId="18" xfId="1" applyFont="1" applyFill="1" applyBorder="1" applyAlignment="1">
      <alignment horizontal="center" vertical="center" wrapText="1"/>
    </xf>
    <xf numFmtId="0" fontId="4" fillId="71" borderId="19" xfId="1" applyFont="1" applyFill="1" applyBorder="1" applyAlignment="1">
      <alignment horizontal="center" vertical="center" wrapText="1"/>
    </xf>
    <xf numFmtId="0" fontId="2" fillId="69" borderId="15" xfId="3" applyFont="1" applyFill="1" applyBorder="1" applyAlignment="1">
      <alignment horizontal="center" vertical="center" wrapText="1"/>
    </xf>
    <xf numFmtId="0" fontId="2" fillId="69" borderId="16" xfId="3" applyFont="1" applyFill="1" applyBorder="1" applyAlignment="1">
      <alignment horizontal="center" vertical="center" wrapText="1"/>
    </xf>
    <xf numFmtId="0" fontId="4" fillId="70" borderId="17" xfId="1" applyFont="1" applyFill="1" applyBorder="1" applyAlignment="1">
      <alignment horizontal="center" vertical="center" wrapText="1"/>
    </xf>
    <xf numFmtId="0" fontId="4" fillId="70" borderId="18" xfId="1" applyFont="1" applyFill="1" applyBorder="1" applyAlignment="1">
      <alignment horizontal="center" vertical="center" wrapText="1"/>
    </xf>
    <xf numFmtId="0" fontId="4" fillId="70" borderId="19" xfId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2" fillId="15" borderId="1" xfId="3" applyFont="1" applyFill="1" applyBorder="1" applyAlignment="1">
      <alignment horizontal="center" vertical="center" wrapText="1"/>
    </xf>
    <xf numFmtId="0" fontId="2" fillId="15" borderId="2" xfId="3" applyFont="1" applyFill="1" applyBorder="1" applyAlignment="1">
      <alignment horizontal="center" vertical="center" wrapText="1"/>
    </xf>
    <xf numFmtId="0" fontId="2" fillId="15" borderId="7" xfId="3" applyFont="1" applyFill="1" applyBorder="1" applyAlignment="1">
      <alignment horizontal="center" vertical="center" wrapText="1"/>
    </xf>
    <xf numFmtId="0" fontId="2" fillId="4" borderId="8" xfId="3" applyFont="1" applyFill="1" applyBorder="1" applyAlignment="1">
      <alignment horizontal="center" vertical="center" wrapText="1"/>
    </xf>
    <xf numFmtId="0" fontId="2" fillId="4" borderId="0" xfId="3" applyFont="1" applyFill="1" applyAlignment="1">
      <alignment horizontal="center" vertical="center" wrapText="1"/>
    </xf>
    <xf numFmtId="0" fontId="2" fillId="27" borderId="14" xfId="3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16" borderId="3" xfId="1" applyFont="1" applyFill="1" applyBorder="1" applyAlignment="1">
      <alignment horizontal="center" vertical="center"/>
    </xf>
    <xf numFmtId="0" fontId="3" fillId="16" borderId="4" xfId="1" applyFont="1" applyFill="1" applyBorder="1" applyAlignment="1">
      <alignment horizontal="center" vertical="center"/>
    </xf>
    <xf numFmtId="0" fontId="3" fillId="16" borderId="9" xfId="1" applyFont="1" applyFill="1" applyBorder="1" applyAlignment="1">
      <alignment horizontal="center" vertical="center"/>
    </xf>
    <xf numFmtId="0" fontId="2" fillId="18" borderId="8" xfId="3" applyFont="1" applyFill="1" applyBorder="1" applyAlignment="1">
      <alignment horizontal="center" vertical="center" wrapText="1"/>
    </xf>
    <xf numFmtId="0" fontId="2" fillId="18" borderId="0" xfId="3" applyFont="1" applyFill="1" applyAlignment="1">
      <alignment horizontal="center" vertical="center" wrapText="1"/>
    </xf>
    <xf numFmtId="0" fontId="2" fillId="36" borderId="15" xfId="3" applyFont="1" applyFill="1" applyBorder="1" applyAlignment="1">
      <alignment horizontal="center" vertical="center" wrapText="1"/>
    </xf>
    <xf numFmtId="0" fontId="2" fillId="36" borderId="16" xfId="3" applyFont="1" applyFill="1" applyBorder="1" applyAlignment="1">
      <alignment horizontal="center" vertical="center" wrapText="1"/>
    </xf>
    <xf numFmtId="0" fontId="2" fillId="45" borderId="15" xfId="3" applyFont="1" applyFill="1" applyBorder="1" applyAlignment="1">
      <alignment horizontal="center" vertical="center" wrapText="1"/>
    </xf>
    <xf numFmtId="0" fontId="2" fillId="45" borderId="16" xfId="3" applyFont="1" applyFill="1" applyBorder="1" applyAlignment="1">
      <alignment horizontal="center" vertical="center" wrapText="1"/>
    </xf>
    <xf numFmtId="0" fontId="2" fillId="47" borderId="16" xfId="3" applyFont="1" applyFill="1" applyBorder="1" applyAlignment="1">
      <alignment horizontal="center" vertical="center" wrapText="1"/>
    </xf>
    <xf numFmtId="0" fontId="2" fillId="32" borderId="15" xfId="3" applyFont="1" applyFill="1" applyBorder="1" applyAlignment="1">
      <alignment horizontal="center" vertical="center" wrapText="1"/>
    </xf>
    <xf numFmtId="0" fontId="2" fillId="32" borderId="16" xfId="3" applyFont="1" applyFill="1" applyBorder="1" applyAlignment="1">
      <alignment horizontal="center" vertical="center" wrapText="1"/>
    </xf>
    <xf numFmtId="0" fontId="2" fillId="40" borderId="15" xfId="3" applyFont="1" applyFill="1" applyBorder="1" applyAlignment="1">
      <alignment horizontal="center" vertical="center" wrapText="1"/>
    </xf>
    <xf numFmtId="0" fontId="2" fillId="40" borderId="16" xfId="3" applyFont="1" applyFill="1" applyBorder="1" applyAlignment="1">
      <alignment horizontal="center" vertical="center" wrapText="1"/>
    </xf>
    <xf numFmtId="0" fontId="2" fillId="43" borderId="15" xfId="3" applyFont="1" applyFill="1" applyBorder="1" applyAlignment="1">
      <alignment horizontal="center" vertical="center" wrapText="1"/>
    </xf>
    <xf numFmtId="0" fontId="2" fillId="43" borderId="16" xfId="3" applyFont="1" applyFill="1" applyBorder="1" applyAlignment="1">
      <alignment horizontal="center" vertical="center" wrapText="1"/>
    </xf>
    <xf numFmtId="0" fontId="1" fillId="18" borderId="17" xfId="1" applyFont="1" applyFill="1" applyBorder="1" applyAlignment="1">
      <alignment horizontal="center" vertical="center" wrapText="1"/>
    </xf>
    <xf numFmtId="0" fontId="1" fillId="18" borderId="18" xfId="1" applyFont="1" applyFill="1" applyBorder="1" applyAlignment="1">
      <alignment horizontal="center" vertical="center" wrapText="1"/>
    </xf>
    <xf numFmtId="0" fontId="1" fillId="18" borderId="19" xfId="1" applyFont="1" applyFill="1" applyBorder="1" applyAlignment="1">
      <alignment horizontal="center" vertical="center" wrapText="1"/>
    </xf>
    <xf numFmtId="0" fontId="4" fillId="41" borderId="17" xfId="1" applyFont="1" applyFill="1" applyBorder="1" applyAlignment="1">
      <alignment horizontal="center" vertical="center" wrapText="1"/>
    </xf>
    <xf numFmtId="0" fontId="4" fillId="41" borderId="18" xfId="1" applyFont="1" applyFill="1" applyBorder="1" applyAlignment="1">
      <alignment horizontal="center" vertical="center" wrapText="1"/>
    </xf>
    <xf numFmtId="0" fontId="4" fillId="41" borderId="19" xfId="1" applyFont="1" applyFill="1" applyBorder="1" applyAlignment="1">
      <alignment horizontal="center" vertical="center" wrapText="1"/>
    </xf>
    <xf numFmtId="0" fontId="4" fillId="36" borderId="17" xfId="1" applyFont="1" applyFill="1" applyBorder="1" applyAlignment="1">
      <alignment horizontal="center" vertical="center" wrapText="1"/>
    </xf>
    <xf numFmtId="0" fontId="4" fillId="36" borderId="18" xfId="1" applyFont="1" applyFill="1" applyBorder="1" applyAlignment="1">
      <alignment horizontal="center" vertical="center" wrapText="1"/>
    </xf>
    <xf numFmtId="0" fontId="4" fillId="36" borderId="19" xfId="1" applyFont="1" applyFill="1" applyBorder="1" applyAlignment="1">
      <alignment horizontal="center" vertical="center" wrapText="1"/>
    </xf>
    <xf numFmtId="0" fontId="4" fillId="40" borderId="17" xfId="1" applyFont="1" applyFill="1" applyBorder="1" applyAlignment="1">
      <alignment horizontal="center" vertical="center" wrapText="1"/>
    </xf>
    <xf numFmtId="0" fontId="4" fillId="40" borderId="18" xfId="1" applyFont="1" applyFill="1" applyBorder="1" applyAlignment="1">
      <alignment horizontal="center" vertical="center" wrapText="1"/>
    </xf>
    <xf numFmtId="0" fontId="4" fillId="40" borderId="19" xfId="1" applyFont="1" applyFill="1" applyBorder="1" applyAlignment="1">
      <alignment horizontal="center" vertical="center" wrapText="1"/>
    </xf>
    <xf numFmtId="0" fontId="4" fillId="44" borderId="17" xfId="1" applyFont="1" applyFill="1" applyBorder="1" applyAlignment="1">
      <alignment horizontal="center" vertical="center" wrapText="1"/>
    </xf>
    <xf numFmtId="0" fontId="4" fillId="44" borderId="18" xfId="1" applyFont="1" applyFill="1" applyBorder="1" applyAlignment="1">
      <alignment horizontal="center" vertical="center" wrapText="1"/>
    </xf>
    <xf numFmtId="0" fontId="4" fillId="44" borderId="19" xfId="1" applyFont="1" applyFill="1" applyBorder="1" applyAlignment="1">
      <alignment horizontal="center" vertical="center" wrapText="1"/>
    </xf>
    <xf numFmtId="0" fontId="2" fillId="48" borderId="15" xfId="3" applyFont="1" applyFill="1" applyBorder="1" applyAlignment="1">
      <alignment horizontal="center" vertical="center" wrapText="1"/>
    </xf>
    <xf numFmtId="0" fontId="2" fillId="48" borderId="16" xfId="3" applyFont="1" applyFill="1" applyBorder="1" applyAlignment="1">
      <alignment horizontal="center" vertical="center" wrapText="1"/>
    </xf>
    <xf numFmtId="0" fontId="2" fillId="49" borderId="15" xfId="3" applyFont="1" applyFill="1" applyBorder="1" applyAlignment="1">
      <alignment horizontal="center" vertical="center" wrapText="1"/>
    </xf>
    <xf numFmtId="0" fontId="2" fillId="49" borderId="16" xfId="3" applyFont="1" applyFill="1" applyBorder="1" applyAlignment="1">
      <alignment horizontal="center" vertical="center" wrapText="1"/>
    </xf>
    <xf numFmtId="0" fontId="4" fillId="30" borderId="17" xfId="1" applyFont="1" applyFill="1" applyBorder="1" applyAlignment="1">
      <alignment horizontal="center" vertical="center" wrapText="1"/>
    </xf>
    <xf numFmtId="0" fontId="4" fillId="30" borderId="18" xfId="1" applyFont="1" applyFill="1" applyBorder="1" applyAlignment="1">
      <alignment horizontal="center" vertical="center" wrapText="1"/>
    </xf>
    <xf numFmtId="0" fontId="4" fillId="30" borderId="19" xfId="1" applyFont="1" applyFill="1" applyBorder="1" applyAlignment="1">
      <alignment horizontal="center" vertical="center" wrapText="1"/>
    </xf>
    <xf numFmtId="0" fontId="4" fillId="46" borderId="17" xfId="1" applyFont="1" applyFill="1" applyBorder="1" applyAlignment="1">
      <alignment horizontal="center" vertical="center" wrapText="1"/>
    </xf>
    <xf numFmtId="0" fontId="4" fillId="46" borderId="18" xfId="1" applyFont="1" applyFill="1" applyBorder="1" applyAlignment="1">
      <alignment horizontal="center" vertical="center" wrapText="1"/>
    </xf>
    <xf numFmtId="0" fontId="4" fillId="46" borderId="19" xfId="1" applyFont="1" applyFill="1" applyBorder="1" applyAlignment="1">
      <alignment horizontal="center" vertical="center" wrapText="1"/>
    </xf>
    <xf numFmtId="0" fontId="4" fillId="50" borderId="17" xfId="1" applyFont="1" applyFill="1" applyBorder="1" applyAlignment="1">
      <alignment horizontal="center" vertical="center" wrapText="1"/>
    </xf>
    <xf numFmtId="0" fontId="4" fillId="50" borderId="18" xfId="1" applyFont="1" applyFill="1" applyBorder="1" applyAlignment="1">
      <alignment horizontal="center" vertical="center" wrapText="1"/>
    </xf>
    <xf numFmtId="0" fontId="4" fillId="50" borderId="19" xfId="1" applyFont="1" applyFill="1" applyBorder="1" applyAlignment="1">
      <alignment horizontal="center" vertical="center" wrapText="1"/>
    </xf>
    <xf numFmtId="0" fontId="4" fillId="15" borderId="17" xfId="1" applyFont="1" applyFill="1" applyBorder="1" applyAlignment="1">
      <alignment horizontal="center" vertical="center" wrapText="1"/>
    </xf>
    <xf numFmtId="0" fontId="4" fillId="15" borderId="18" xfId="1" applyFont="1" applyFill="1" applyBorder="1" applyAlignment="1">
      <alignment horizontal="center" vertical="center" wrapText="1"/>
    </xf>
    <xf numFmtId="0" fontId="4" fillId="15" borderId="19" xfId="1" applyFont="1" applyFill="1" applyBorder="1" applyAlignment="1">
      <alignment horizontal="center" vertical="center" wrapText="1"/>
    </xf>
    <xf numFmtId="0" fontId="4" fillId="51" borderId="17" xfId="1" applyFont="1" applyFill="1" applyBorder="1" applyAlignment="1">
      <alignment horizontal="center" vertical="center" wrapText="1"/>
    </xf>
    <xf numFmtId="0" fontId="4" fillId="51" borderId="18" xfId="1" applyFont="1" applyFill="1" applyBorder="1" applyAlignment="1">
      <alignment horizontal="center" vertical="center" wrapText="1"/>
    </xf>
    <xf numFmtId="0" fontId="4" fillId="51" borderId="19" xfId="1" applyFont="1" applyFill="1" applyBorder="1" applyAlignment="1">
      <alignment horizontal="center" vertical="center" wrapText="1"/>
    </xf>
    <xf numFmtId="0" fontId="2" fillId="30" borderId="15" xfId="3" applyFont="1" applyFill="1" applyBorder="1" applyAlignment="1">
      <alignment horizontal="center" vertical="center" wrapText="1"/>
    </xf>
    <xf numFmtId="0" fontId="2" fillId="30" borderId="16" xfId="3" applyFont="1" applyFill="1" applyBorder="1" applyAlignment="1">
      <alignment horizontal="center" vertical="center" wrapText="1"/>
    </xf>
    <xf numFmtId="0" fontId="4" fillId="38" borderId="17" xfId="1" applyFont="1" applyFill="1" applyBorder="1" applyAlignment="1">
      <alignment horizontal="center" vertical="center" wrapText="1"/>
    </xf>
    <xf numFmtId="0" fontId="4" fillId="38" borderId="18" xfId="1" applyFont="1" applyFill="1" applyBorder="1" applyAlignment="1">
      <alignment horizontal="center" vertical="center" wrapText="1"/>
    </xf>
    <xf numFmtId="0" fontId="4" fillId="38" borderId="19" xfId="1" applyFont="1" applyFill="1" applyBorder="1" applyAlignment="1">
      <alignment horizontal="center" vertical="center" wrapText="1"/>
    </xf>
    <xf numFmtId="0" fontId="7" fillId="42" borderId="17" xfId="0" applyFont="1" applyFill="1" applyBorder="1" applyAlignment="1">
      <alignment horizontal="center"/>
    </xf>
    <xf numFmtId="0" fontId="7" fillId="42" borderId="18" xfId="0" applyFont="1" applyFill="1" applyBorder="1" applyAlignment="1">
      <alignment horizontal="center"/>
    </xf>
    <xf numFmtId="0" fontId="7" fillId="42" borderId="19" xfId="0" applyFont="1" applyFill="1" applyBorder="1" applyAlignment="1">
      <alignment horizontal="center"/>
    </xf>
    <xf numFmtId="0" fontId="8" fillId="42" borderId="17" xfId="0" applyFont="1" applyFill="1" applyBorder="1" applyAlignment="1">
      <alignment horizontal="center" vertical="center"/>
    </xf>
    <xf numFmtId="0" fontId="8" fillId="42" borderId="18" xfId="0" applyFont="1" applyFill="1" applyBorder="1" applyAlignment="1">
      <alignment horizontal="center" vertical="center"/>
    </xf>
    <xf numFmtId="0" fontId="8" fillId="42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23" fillId="40" borderId="31" xfId="0" applyFont="1" applyFill="1" applyBorder="1" applyAlignment="1">
      <alignment horizontal="center" vertical="center" wrapText="1"/>
    </xf>
    <xf numFmtId="0" fontId="23" fillId="40" borderId="0" xfId="0" applyFont="1" applyFill="1" applyAlignment="1">
      <alignment horizontal="center" vertical="center" wrapText="1"/>
    </xf>
    <xf numFmtId="0" fontId="23" fillId="40" borderId="28" xfId="0" applyFont="1" applyFill="1" applyBorder="1" applyAlignment="1">
      <alignment horizontal="center" vertical="center" wrapText="1"/>
    </xf>
    <xf numFmtId="0" fontId="23" fillId="40" borderId="3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23" fillId="40" borderId="24" xfId="0" applyFont="1" applyFill="1" applyBorder="1" applyAlignment="1">
      <alignment horizontal="center" vertical="center" wrapText="1"/>
    </xf>
    <xf numFmtId="0" fontId="23" fillId="40" borderId="26" xfId="0" applyFont="1" applyFill="1" applyBorder="1" applyAlignment="1">
      <alignment horizontal="center" vertical="center" wrapText="1"/>
    </xf>
    <xf numFmtId="0" fontId="23" fillId="40" borderId="25" xfId="0" applyFont="1" applyFill="1" applyBorder="1" applyAlignment="1">
      <alignment horizontal="center" vertical="center" wrapText="1"/>
    </xf>
    <xf numFmtId="0" fontId="23" fillId="66" borderId="24" xfId="0" applyFont="1" applyFill="1" applyBorder="1" applyAlignment="1">
      <alignment horizontal="center" vertical="center" wrapText="1"/>
    </xf>
    <xf numFmtId="0" fontId="23" fillId="66" borderId="26" xfId="0" applyFont="1" applyFill="1" applyBorder="1" applyAlignment="1">
      <alignment horizontal="center" vertical="center" wrapText="1"/>
    </xf>
    <xf numFmtId="0" fontId="23" fillId="66" borderId="25" xfId="0" applyFont="1" applyFill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textRotation="255" wrapText="1"/>
    </xf>
    <xf numFmtId="0" fontId="22" fillId="24" borderId="26" xfId="0" applyFont="1" applyFill="1" applyBorder="1" applyAlignment="1">
      <alignment horizontal="center" vertical="center" textRotation="255" wrapText="1"/>
    </xf>
    <xf numFmtId="0" fontId="22" fillId="24" borderId="25" xfId="0" applyFont="1" applyFill="1" applyBorder="1" applyAlignment="1">
      <alignment horizontal="center" vertical="center" textRotation="255" wrapText="1"/>
    </xf>
    <xf numFmtId="0" fontId="25" fillId="25" borderId="24" xfId="0" applyFont="1" applyFill="1" applyBorder="1" applyAlignment="1">
      <alignment horizontal="center" vertical="center" textRotation="255" wrapText="1"/>
    </xf>
    <xf numFmtId="0" fontId="25" fillId="25" borderId="26" xfId="0" applyFont="1" applyFill="1" applyBorder="1" applyAlignment="1">
      <alignment horizontal="center" vertical="center" textRotation="255" wrapText="1"/>
    </xf>
    <xf numFmtId="0" fontId="25" fillId="25" borderId="25" xfId="0" applyFont="1" applyFill="1" applyBorder="1" applyAlignment="1">
      <alignment horizontal="center" vertical="center" textRotation="255" wrapText="1"/>
    </xf>
    <xf numFmtId="0" fontId="14" fillId="59" borderId="22" xfId="0" applyFont="1" applyFill="1" applyBorder="1" applyAlignment="1">
      <alignment horizontal="center" vertical="center" textRotation="255" wrapText="1"/>
    </xf>
    <xf numFmtId="0" fontId="14" fillId="61" borderId="22" xfId="0" applyFont="1" applyFill="1" applyBorder="1" applyAlignment="1">
      <alignment horizontal="center" vertical="center" textRotation="255" wrapText="1"/>
    </xf>
    <xf numFmtId="0" fontId="14" fillId="7" borderId="24" xfId="0" applyFont="1" applyFill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14" fillId="54" borderId="26" xfId="0" applyFont="1" applyFill="1" applyBorder="1" applyAlignment="1">
      <alignment horizontal="center" vertical="center" textRotation="255" wrapText="1"/>
    </xf>
    <xf numFmtId="0" fontId="14" fillId="54" borderId="25" xfId="0" applyFont="1" applyFill="1" applyBorder="1" applyAlignment="1">
      <alignment horizontal="center" vertical="center" textRotation="255" wrapText="1"/>
    </xf>
    <xf numFmtId="0" fontId="14" fillId="9" borderId="22" xfId="0" applyFont="1" applyFill="1" applyBorder="1" applyAlignment="1">
      <alignment horizontal="center" vertical="center" textRotation="255" wrapText="1"/>
    </xf>
    <xf numFmtId="0" fontId="14" fillId="55" borderId="24" xfId="0" applyFont="1" applyFill="1" applyBorder="1" applyAlignment="1">
      <alignment horizontal="center" vertical="center" textRotation="255" wrapText="1"/>
    </xf>
    <xf numFmtId="0" fontId="14" fillId="55" borderId="26" xfId="0" applyFont="1" applyFill="1" applyBorder="1" applyAlignment="1">
      <alignment horizontal="center" vertical="center" textRotation="255" wrapText="1"/>
    </xf>
    <xf numFmtId="0" fontId="14" fillId="55" borderId="25" xfId="0" applyFont="1" applyFill="1" applyBorder="1" applyAlignment="1">
      <alignment horizontal="center" vertical="center" textRotation="255" wrapText="1"/>
    </xf>
    <xf numFmtId="0" fontId="14" fillId="38" borderId="24" xfId="0" applyFont="1" applyFill="1" applyBorder="1" applyAlignment="1">
      <alignment horizontal="center" vertical="center" textRotation="255" wrapText="1"/>
    </xf>
    <xf numFmtId="0" fontId="14" fillId="38" borderId="26" xfId="0" applyFont="1" applyFill="1" applyBorder="1" applyAlignment="1">
      <alignment horizontal="center" vertical="center" textRotation="255" wrapText="1"/>
    </xf>
    <xf numFmtId="0" fontId="14" fillId="38" borderId="25" xfId="0" applyFont="1" applyFill="1" applyBorder="1" applyAlignment="1">
      <alignment horizontal="center" vertical="center" textRotation="255" wrapText="1"/>
    </xf>
    <xf numFmtId="0" fontId="14" fillId="12" borderId="22" xfId="0" applyFont="1" applyFill="1" applyBorder="1" applyAlignment="1">
      <alignment horizontal="center" vertical="center" textRotation="255" wrapText="1"/>
    </xf>
    <xf numFmtId="0" fontId="23" fillId="12" borderId="22" xfId="0" applyFont="1" applyFill="1" applyBorder="1" applyAlignment="1">
      <alignment horizontal="center" vertical="center" textRotation="255" wrapText="1"/>
    </xf>
    <xf numFmtId="0" fontId="14" fillId="56" borderId="22" xfId="0" applyFont="1" applyFill="1" applyBorder="1" applyAlignment="1">
      <alignment horizontal="center" vertical="center" textRotation="255" wrapText="1"/>
    </xf>
    <xf numFmtId="0" fontId="14" fillId="57" borderId="24" xfId="0" applyFont="1" applyFill="1" applyBorder="1" applyAlignment="1">
      <alignment horizontal="center" vertical="center" textRotation="255" wrapText="1"/>
    </xf>
    <xf numFmtId="0" fontId="14" fillId="57" borderId="26" xfId="0" applyFont="1" applyFill="1" applyBorder="1" applyAlignment="1">
      <alignment horizontal="center" vertical="center" textRotation="255" wrapText="1"/>
    </xf>
    <xf numFmtId="0" fontId="14" fillId="57" borderId="25" xfId="0" applyFont="1" applyFill="1" applyBorder="1" applyAlignment="1">
      <alignment horizontal="center" vertical="center" textRotation="255" wrapText="1"/>
    </xf>
    <xf numFmtId="0" fontId="14" fillId="58" borderId="22" xfId="0" applyFont="1" applyFill="1" applyBorder="1" applyAlignment="1">
      <alignment horizontal="center" vertical="center" textRotation="255" wrapText="1"/>
    </xf>
    <xf numFmtId="0" fontId="23" fillId="66" borderId="28" xfId="0" applyFont="1" applyFill="1" applyBorder="1" applyAlignment="1">
      <alignment horizontal="center" vertical="center" wrapText="1"/>
    </xf>
    <xf numFmtId="0" fontId="23" fillId="66" borderId="33" xfId="0" applyFont="1" applyFill="1" applyBorder="1" applyAlignment="1">
      <alignment horizontal="center" vertical="center" wrapText="1"/>
    </xf>
    <xf numFmtId="0" fontId="23" fillId="67" borderId="33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textRotation="255" wrapText="1"/>
    </xf>
    <xf numFmtId="0" fontId="19" fillId="54" borderId="26" xfId="0" applyFont="1" applyFill="1" applyBorder="1" applyAlignment="1">
      <alignment horizontal="center" vertical="center" textRotation="255" wrapText="1"/>
    </xf>
    <xf numFmtId="0" fontId="14" fillId="9" borderId="24" xfId="0" applyFont="1" applyFill="1" applyBorder="1" applyAlignment="1">
      <alignment horizontal="center" vertical="center" textRotation="255" wrapText="1"/>
    </xf>
    <xf numFmtId="0" fontId="14" fillId="9" borderId="26" xfId="0" applyFont="1" applyFill="1" applyBorder="1" applyAlignment="1">
      <alignment horizontal="center" vertical="center" textRotation="255" wrapText="1"/>
    </xf>
    <xf numFmtId="0" fontId="14" fillId="9" borderId="25" xfId="0" applyFont="1" applyFill="1" applyBorder="1" applyAlignment="1">
      <alignment horizontal="center" vertical="center" textRotation="255" wrapText="1"/>
    </xf>
    <xf numFmtId="0" fontId="20" fillId="55" borderId="24" xfId="0" applyFont="1" applyFill="1" applyBorder="1" applyAlignment="1">
      <alignment horizontal="center" vertical="center" textRotation="255" wrapText="1"/>
    </xf>
    <xf numFmtId="0" fontId="20" fillId="55" borderId="26" xfId="0" applyFont="1" applyFill="1" applyBorder="1" applyAlignment="1">
      <alignment horizontal="center" vertical="center" textRotation="255" wrapText="1"/>
    </xf>
    <xf numFmtId="0" fontId="20" fillId="55" borderId="25" xfId="0" applyFont="1" applyFill="1" applyBorder="1" applyAlignment="1">
      <alignment horizontal="center" vertical="center" textRotation="255" wrapText="1"/>
    </xf>
    <xf numFmtId="0" fontId="22" fillId="38" borderId="24" xfId="0" applyFont="1" applyFill="1" applyBorder="1" applyAlignment="1">
      <alignment horizontal="center" vertical="center" textRotation="255" wrapText="1"/>
    </xf>
    <xf numFmtId="0" fontId="22" fillId="38" borderId="26" xfId="0" applyFont="1" applyFill="1" applyBorder="1" applyAlignment="1">
      <alignment horizontal="center" vertical="center" textRotation="255" wrapText="1"/>
    </xf>
    <xf numFmtId="0" fontId="22" fillId="38" borderId="25" xfId="0" applyFont="1" applyFill="1" applyBorder="1" applyAlignment="1">
      <alignment horizontal="center" vertical="center" textRotation="255" wrapText="1"/>
    </xf>
    <xf numFmtId="0" fontId="22" fillId="12" borderId="24" xfId="0" applyFont="1" applyFill="1" applyBorder="1" applyAlignment="1">
      <alignment horizontal="center" vertical="center" textRotation="255" wrapText="1"/>
    </xf>
    <xf numFmtId="0" fontId="22" fillId="12" borderId="26" xfId="0" applyFont="1" applyFill="1" applyBorder="1" applyAlignment="1">
      <alignment horizontal="center" vertical="center" textRotation="255" wrapText="1"/>
    </xf>
    <xf numFmtId="0" fontId="22" fillId="12" borderId="25" xfId="0" applyFont="1" applyFill="1" applyBorder="1" applyAlignment="1">
      <alignment horizontal="center" vertical="center" textRotation="255" wrapText="1"/>
    </xf>
    <xf numFmtId="0" fontId="24" fillId="56" borderId="24" xfId="0" applyFont="1" applyFill="1" applyBorder="1" applyAlignment="1">
      <alignment horizontal="center" vertical="center" textRotation="255" wrapText="1"/>
    </xf>
    <xf numFmtId="0" fontId="24" fillId="56" borderId="26" xfId="0" applyFont="1" applyFill="1" applyBorder="1" applyAlignment="1">
      <alignment horizontal="center" vertical="center" textRotation="255" wrapText="1"/>
    </xf>
    <xf numFmtId="0" fontId="24" fillId="56" borderId="25" xfId="0" applyFont="1" applyFill="1" applyBorder="1" applyAlignment="1">
      <alignment horizontal="center" vertical="center" textRotation="255" wrapText="1"/>
    </xf>
    <xf numFmtId="0" fontId="25" fillId="57" borderId="24" xfId="0" applyFont="1" applyFill="1" applyBorder="1" applyAlignment="1">
      <alignment horizontal="center" vertical="center" textRotation="255" wrapText="1"/>
    </xf>
    <xf numFmtId="0" fontId="25" fillId="57" borderId="26" xfId="0" applyFont="1" applyFill="1" applyBorder="1" applyAlignment="1">
      <alignment horizontal="center" vertical="center" textRotation="255" wrapText="1"/>
    </xf>
    <xf numFmtId="0" fontId="25" fillId="57" borderId="25" xfId="0" applyFont="1" applyFill="1" applyBorder="1" applyAlignment="1">
      <alignment horizontal="center" vertical="center" textRotation="255" wrapText="1"/>
    </xf>
    <xf numFmtId="0" fontId="25" fillId="58" borderId="24" xfId="0" applyFont="1" applyFill="1" applyBorder="1" applyAlignment="1">
      <alignment horizontal="center" vertical="center" textRotation="255" wrapText="1"/>
    </xf>
    <xf numFmtId="0" fontId="25" fillId="58" borderId="26" xfId="0" applyFont="1" applyFill="1" applyBorder="1" applyAlignment="1">
      <alignment horizontal="center" vertical="center" textRotation="255" wrapText="1"/>
    </xf>
    <xf numFmtId="0" fontId="25" fillId="58" borderId="25" xfId="0" applyFont="1" applyFill="1" applyBorder="1" applyAlignment="1">
      <alignment horizontal="center" vertical="center" textRotation="255" wrapText="1"/>
    </xf>
    <xf numFmtId="0" fontId="14" fillId="16" borderId="24" xfId="0" applyFont="1" applyFill="1" applyBorder="1" applyAlignment="1">
      <alignment horizontal="center" vertical="center" textRotation="255" wrapText="1"/>
    </xf>
    <xf numFmtId="0" fontId="14" fillId="16" borderId="26" xfId="0" applyFont="1" applyFill="1" applyBorder="1" applyAlignment="1">
      <alignment horizontal="center" vertical="center" textRotation="255" wrapText="1"/>
    </xf>
    <xf numFmtId="0" fontId="14" fillId="16" borderId="25" xfId="0" applyFont="1" applyFill="1" applyBorder="1" applyAlignment="1">
      <alignment horizontal="center" vertical="center" textRotation="255" wrapText="1"/>
    </xf>
    <xf numFmtId="0" fontId="25" fillId="37" borderId="24" xfId="0" applyFont="1" applyFill="1" applyBorder="1" applyAlignment="1">
      <alignment horizontal="center" vertical="center" textRotation="255" wrapText="1"/>
    </xf>
    <xf numFmtId="0" fontId="25" fillId="37" borderId="26" xfId="0" applyFont="1" applyFill="1" applyBorder="1" applyAlignment="1">
      <alignment horizontal="center" vertical="center" textRotation="255" wrapText="1"/>
    </xf>
    <xf numFmtId="0" fontId="25" fillId="37" borderId="25" xfId="0" applyFont="1" applyFill="1" applyBorder="1" applyAlignment="1">
      <alignment horizontal="center" vertical="center" textRotation="255" wrapText="1"/>
    </xf>
    <xf numFmtId="0" fontId="23" fillId="3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textRotation="255" wrapText="1"/>
    </xf>
    <xf numFmtId="0" fontId="14" fillId="24" borderId="22" xfId="0" applyFont="1" applyFill="1" applyBorder="1" applyAlignment="1">
      <alignment horizontal="center" vertical="center" textRotation="255" wrapText="1"/>
    </xf>
    <xf numFmtId="0" fontId="14" fillId="37" borderId="22" xfId="0" applyFont="1" applyFill="1" applyBorder="1" applyAlignment="1">
      <alignment horizontal="center" vertical="center" textRotation="255" wrapText="1"/>
    </xf>
    <xf numFmtId="0" fontId="14" fillId="61" borderId="24" xfId="0" applyFont="1" applyFill="1" applyBorder="1" applyAlignment="1">
      <alignment horizontal="center" vertical="center" textRotation="255" wrapText="1"/>
    </xf>
    <xf numFmtId="0" fontId="14" fillId="61" borderId="26" xfId="0" applyFont="1" applyFill="1" applyBorder="1" applyAlignment="1">
      <alignment horizontal="center" vertical="center" textRotation="255" wrapText="1"/>
    </xf>
    <xf numFmtId="0" fontId="14" fillId="61" borderId="25" xfId="0" applyFont="1" applyFill="1" applyBorder="1" applyAlignment="1">
      <alignment horizontal="center" vertical="center" textRotation="255" wrapText="1"/>
    </xf>
    <xf numFmtId="0" fontId="24" fillId="30" borderId="22" xfId="0" applyFont="1" applyFill="1" applyBorder="1" applyAlignment="1">
      <alignment horizontal="center" vertical="center" textRotation="255" wrapText="1"/>
    </xf>
    <xf numFmtId="0" fontId="14" fillId="37" borderId="24" xfId="0" applyFont="1" applyFill="1" applyBorder="1" applyAlignment="1">
      <alignment horizontal="center" vertical="center" textRotation="255" wrapText="1"/>
    </xf>
    <xf numFmtId="0" fontId="14" fillId="37" borderId="26" xfId="0" applyFont="1" applyFill="1" applyBorder="1" applyAlignment="1">
      <alignment horizontal="center" vertical="center" textRotation="255" wrapText="1"/>
    </xf>
    <xf numFmtId="0" fontId="14" fillId="37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center" vertical="center" wrapText="1"/>
    </xf>
    <xf numFmtId="0" fontId="28" fillId="62" borderId="33" xfId="0" applyFont="1" applyFill="1" applyBorder="1" applyAlignment="1">
      <alignment horizontal="center" vertical="center" wrapText="1"/>
    </xf>
    <xf numFmtId="0" fontId="23" fillId="64" borderId="24" xfId="0" applyFont="1" applyFill="1" applyBorder="1" applyAlignment="1">
      <alignment horizontal="center" vertical="center" wrapText="1"/>
    </xf>
    <xf numFmtId="0" fontId="23" fillId="64" borderId="26" xfId="0" applyFont="1" applyFill="1" applyBorder="1" applyAlignment="1">
      <alignment horizontal="center" vertical="center" wrapText="1"/>
    </xf>
    <xf numFmtId="0" fontId="23" fillId="64" borderId="25" xfId="0" applyFont="1" applyFill="1" applyBorder="1" applyAlignment="1">
      <alignment horizontal="center" vertical="center" wrapText="1"/>
    </xf>
    <xf numFmtId="0" fontId="23" fillId="44" borderId="24" xfId="0" applyFont="1" applyFill="1" applyBorder="1" applyAlignment="1">
      <alignment horizontal="center" vertical="center" wrapText="1"/>
    </xf>
    <xf numFmtId="0" fontId="23" fillId="44" borderId="25" xfId="0" applyFont="1" applyFill="1" applyBorder="1" applyAlignment="1">
      <alignment horizontal="center" vertical="center" wrapText="1"/>
    </xf>
    <xf numFmtId="0" fontId="25" fillId="30" borderId="24" xfId="0" applyFont="1" applyFill="1" applyBorder="1" applyAlignment="1">
      <alignment horizontal="center" vertical="center" textRotation="255" wrapText="1"/>
    </xf>
    <xf numFmtId="0" fontId="25" fillId="30" borderId="26" xfId="0" applyFont="1" applyFill="1" applyBorder="1" applyAlignment="1">
      <alignment horizontal="center" vertical="center" textRotation="255" wrapText="1"/>
    </xf>
    <xf numFmtId="0" fontId="25" fillId="30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left" vertical="top" wrapText="1"/>
    </xf>
    <xf numFmtId="0" fontId="28" fillId="62" borderId="33" xfId="0" applyFont="1" applyFill="1" applyBorder="1" applyAlignment="1">
      <alignment horizontal="left" vertical="top" wrapText="1"/>
    </xf>
    <xf numFmtId="0" fontId="23" fillId="63" borderId="24" xfId="0" applyFont="1" applyFill="1" applyBorder="1" applyAlignment="1">
      <alignment horizontal="center" vertical="center" wrapText="1"/>
    </xf>
    <xf numFmtId="0" fontId="23" fillId="63" borderId="26" xfId="0" applyFont="1" applyFill="1" applyBorder="1" applyAlignment="1">
      <alignment horizontal="center" vertical="center" wrapText="1"/>
    </xf>
    <xf numFmtId="0" fontId="23" fillId="63" borderId="25" xfId="0" applyFont="1" applyFill="1" applyBorder="1" applyAlignment="1">
      <alignment horizontal="center" vertical="center" wrapText="1"/>
    </xf>
    <xf numFmtId="0" fontId="23" fillId="67" borderId="24" xfId="0" applyFont="1" applyFill="1" applyBorder="1" applyAlignment="1">
      <alignment horizontal="center" vertical="center" wrapText="1"/>
    </xf>
    <xf numFmtId="0" fontId="23" fillId="67" borderId="26" xfId="0" applyFont="1" applyFill="1" applyBorder="1" applyAlignment="1">
      <alignment horizontal="center" vertical="center" wrapText="1"/>
    </xf>
    <xf numFmtId="0" fontId="23" fillId="67" borderId="2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4" fillId="59" borderId="24" xfId="0" applyFont="1" applyFill="1" applyBorder="1" applyAlignment="1">
      <alignment horizontal="center" vertical="center" textRotation="255" wrapText="1"/>
    </xf>
    <xf numFmtId="0" fontId="14" fillId="59" borderId="26" xfId="0" applyFont="1" applyFill="1" applyBorder="1" applyAlignment="1">
      <alignment horizontal="center" vertical="center" textRotation="255" wrapText="1"/>
    </xf>
    <xf numFmtId="0" fontId="14" fillId="59" borderId="25" xfId="0" applyFont="1" applyFill="1" applyBorder="1" applyAlignment="1">
      <alignment horizontal="center" vertical="center" textRotation="255" wrapText="1"/>
    </xf>
    <xf numFmtId="0" fontId="21" fillId="0" borderId="3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0" fillId="0" borderId="35" xfId="0" applyBorder="1" applyAlignment="1">
      <alignment horizontal="center"/>
    </xf>
    <xf numFmtId="0" fontId="32" fillId="31" borderId="23" xfId="0" applyFont="1" applyFill="1" applyBorder="1" applyAlignment="1">
      <alignment horizontal="center" vertical="center" wrapText="1"/>
    </xf>
    <xf numFmtId="0" fontId="57" fillId="31" borderId="29" xfId="0" applyFont="1" applyFill="1" applyBorder="1" applyAlignment="1">
      <alignment horizontal="center" vertical="center" wrapText="1"/>
    </xf>
    <xf numFmtId="0" fontId="57" fillId="31" borderId="23" xfId="0" applyFont="1" applyFill="1" applyBorder="1" applyAlignment="1">
      <alignment horizontal="center" vertical="center" wrapText="1"/>
    </xf>
    <xf numFmtId="0" fontId="57" fillId="31" borderId="27" xfId="0" applyFont="1" applyFill="1" applyBorder="1" applyAlignment="1">
      <alignment horizontal="center" vertical="center" wrapText="1"/>
    </xf>
    <xf numFmtId="0" fontId="57" fillId="72" borderId="26" xfId="0" applyFont="1" applyFill="1" applyBorder="1" applyAlignment="1">
      <alignment horizontal="center" vertical="center" wrapText="1"/>
    </xf>
    <xf numFmtId="0" fontId="58" fillId="0" borderId="29" xfId="0" applyFont="1" applyBorder="1" applyAlignment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6" fillId="73" borderId="28" xfId="0" applyFont="1" applyFill="1" applyBorder="1" applyAlignment="1">
      <alignment horizontal="center" vertical="center" wrapText="1"/>
    </xf>
    <xf numFmtId="0" fontId="56" fillId="73" borderId="33" xfId="0" applyFont="1" applyFill="1" applyBorder="1" applyAlignment="1">
      <alignment horizontal="center" vertical="center" wrapText="1"/>
    </xf>
    <xf numFmtId="0" fontId="56" fillId="62" borderId="33" xfId="0" applyFont="1" applyFill="1" applyBorder="1" applyAlignment="1">
      <alignment horizontal="center" vertical="center" wrapText="1"/>
    </xf>
    <xf numFmtId="0" fontId="56" fillId="78" borderId="28" xfId="0" applyFont="1" applyFill="1" applyBorder="1" applyAlignment="1">
      <alignment horizontal="center" vertical="center" wrapText="1"/>
    </xf>
    <xf numFmtId="0" fontId="56" fillId="78" borderId="33" xfId="0" applyFont="1" applyFill="1" applyBorder="1" applyAlignment="1">
      <alignment horizontal="center" vertical="center" wrapText="1"/>
    </xf>
    <xf numFmtId="0" fontId="56" fillId="75" borderId="33" xfId="0" applyFont="1" applyFill="1" applyBorder="1" applyAlignment="1">
      <alignment horizontal="center" vertical="center" wrapText="1"/>
    </xf>
    <xf numFmtId="0" fontId="57" fillId="69" borderId="26" xfId="0" applyFont="1" applyFill="1" applyBorder="1" applyAlignment="1">
      <alignment horizontal="center" vertical="center" wrapText="1"/>
    </xf>
    <xf numFmtId="0" fontId="57" fillId="77" borderId="26" xfId="0" applyFont="1" applyFill="1" applyBorder="1" applyAlignment="1">
      <alignment horizontal="center" vertical="center" wrapText="1"/>
    </xf>
    <xf numFmtId="0" fontId="56" fillId="31" borderId="33" xfId="0" applyFont="1" applyFill="1" applyBorder="1" applyAlignment="1">
      <alignment horizontal="center" vertical="center" wrapText="1"/>
    </xf>
    <xf numFmtId="0" fontId="56" fillId="76" borderId="33" xfId="0" applyFont="1" applyFill="1" applyBorder="1" applyAlignment="1">
      <alignment horizontal="center" vertical="center" wrapText="1"/>
    </xf>
    <xf numFmtId="0" fontId="80" fillId="0" borderId="29" xfId="0" applyFont="1" applyBorder="1" applyAlignment="1">
      <alignment horizontal="center" vertical="center"/>
    </xf>
    <xf numFmtId="0" fontId="80" fillId="0" borderId="23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56" fillId="79" borderId="28" xfId="0" applyFont="1" applyFill="1" applyBorder="1" applyAlignment="1">
      <alignment horizontal="center" vertical="center" wrapText="1"/>
    </xf>
    <xf numFmtId="0" fontId="56" fillId="79" borderId="33" xfId="0" applyFont="1" applyFill="1" applyBorder="1" applyAlignment="1">
      <alignment horizontal="center" vertical="center" wrapText="1"/>
    </xf>
    <xf numFmtId="0" fontId="56" fillId="71" borderId="28" xfId="0" applyFont="1" applyFill="1" applyBorder="1" applyAlignment="1">
      <alignment horizontal="center" vertical="center" wrapText="1"/>
    </xf>
    <xf numFmtId="0" fontId="56" fillId="71" borderId="33" xfId="0" applyFont="1" applyFill="1" applyBorder="1" applyAlignment="1">
      <alignment horizontal="center" vertical="center" wrapText="1"/>
    </xf>
    <xf numFmtId="0" fontId="56" fillId="74" borderId="28" xfId="0" applyFont="1" applyFill="1" applyBorder="1" applyAlignment="1">
      <alignment horizontal="center" vertical="center" wrapText="1"/>
    </xf>
    <xf numFmtId="0" fontId="56" fillId="74" borderId="33" xfId="0" applyFont="1" applyFill="1" applyBorder="1" applyAlignment="1">
      <alignment horizontal="center" vertical="center" wrapText="1"/>
    </xf>
    <xf numFmtId="0" fontId="32" fillId="31" borderId="35" xfId="0" applyFont="1" applyFill="1" applyBorder="1" applyAlignment="1">
      <alignment horizontal="center" vertical="center" wrapText="1"/>
    </xf>
    <xf numFmtId="0" fontId="37" fillId="31" borderId="24" xfId="0" applyFont="1" applyFill="1" applyBorder="1" applyAlignment="1">
      <alignment horizontal="center" vertical="center" wrapText="1"/>
    </xf>
    <xf numFmtId="0" fontId="37" fillId="31" borderId="26" xfId="0" applyFont="1" applyFill="1" applyBorder="1" applyAlignment="1">
      <alignment horizontal="center" vertical="center" wrapText="1"/>
    </xf>
    <xf numFmtId="0" fontId="37" fillId="31" borderId="25" xfId="0" applyFont="1" applyFill="1" applyBorder="1" applyAlignment="1">
      <alignment horizontal="center" vertical="center" wrapText="1"/>
    </xf>
    <xf numFmtId="0" fontId="37" fillId="31" borderId="24" xfId="3" applyFont="1" applyFill="1" applyBorder="1" applyAlignment="1">
      <alignment horizontal="center" vertical="center" wrapText="1"/>
    </xf>
    <xf numFmtId="0" fontId="37" fillId="31" borderId="26" xfId="3" applyFont="1" applyFill="1" applyBorder="1" applyAlignment="1">
      <alignment horizontal="center" vertical="center" wrapText="1"/>
    </xf>
    <xf numFmtId="0" fontId="37" fillId="31" borderId="25" xfId="3" applyFont="1" applyFill="1" applyBorder="1" applyAlignment="1">
      <alignment horizontal="center" vertical="center" wrapText="1"/>
    </xf>
    <xf numFmtId="0" fontId="45" fillId="31" borderId="24" xfId="0" applyFont="1" applyFill="1" applyBorder="1" applyAlignment="1">
      <alignment horizontal="center" vertical="center" wrapText="1"/>
    </xf>
    <xf numFmtId="0" fontId="45" fillId="31" borderId="26" xfId="0" applyFont="1" applyFill="1" applyBorder="1" applyAlignment="1">
      <alignment horizontal="center" vertical="center" wrapText="1"/>
    </xf>
    <xf numFmtId="0" fontId="45" fillId="31" borderId="25" xfId="0" applyFont="1" applyFill="1" applyBorder="1" applyAlignment="1">
      <alignment horizontal="center" vertical="center" wrapText="1"/>
    </xf>
    <xf numFmtId="0" fontId="77" fillId="32" borderId="3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8" fillId="0" borderId="29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77" fillId="42" borderId="33" xfId="0" applyFont="1" applyFill="1" applyBorder="1" applyAlignment="1">
      <alignment horizontal="center" vertical="center" wrapText="1"/>
    </xf>
    <xf numFmtId="0" fontId="65" fillId="0" borderId="29" xfId="0" applyFont="1" applyBorder="1" applyAlignment="1">
      <alignment horizontal="center" vertical="center"/>
    </xf>
    <xf numFmtId="0" fontId="65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center" vertical="center"/>
    </xf>
    <xf numFmtId="0" fontId="77" fillId="31" borderId="33" xfId="0" applyFont="1" applyFill="1" applyBorder="1" applyAlignment="1">
      <alignment horizontal="center" vertical="center" wrapText="1"/>
    </xf>
    <xf numFmtId="0" fontId="77" fillId="62" borderId="33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77" fillId="31" borderId="28" xfId="0" applyFont="1" applyFill="1" applyBorder="1" applyAlignment="1">
      <alignment horizontal="center" vertical="center" wrapText="1"/>
    </xf>
    <xf numFmtId="0" fontId="77" fillId="31" borderId="36" xfId="0" applyFont="1" applyFill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76" fillId="32" borderId="26" xfId="0" applyFont="1" applyFill="1" applyBorder="1" applyAlignment="1">
      <alignment horizontal="center" vertical="center" wrapText="1"/>
    </xf>
    <xf numFmtId="0" fontId="57" fillId="31" borderId="22" xfId="0" applyFont="1" applyFill="1" applyBorder="1" applyAlignment="1">
      <alignment horizontal="center" vertical="center" wrapText="1"/>
    </xf>
    <xf numFmtId="0" fontId="76" fillId="31" borderId="26" xfId="0" applyFont="1" applyFill="1" applyBorder="1" applyAlignment="1">
      <alignment horizontal="center" vertical="center" wrapText="1"/>
    </xf>
  </cellXfs>
  <cellStyles count="9">
    <cellStyle name="40% - 着色 1 2" xfId="2" xr:uid="{00000000-0005-0000-0000-000031000000}"/>
    <cellStyle name="常规" xfId="0" builtinId="0"/>
    <cellStyle name="常规 2" xfId="3" xr:uid="{00000000-0005-0000-0000-000032000000}"/>
    <cellStyle name="常规 2 2" xfId="8" xr:uid="{A9309F5C-C523-4B09-A723-0B804DC0ECDB}"/>
    <cellStyle name="常规 3" xfId="4" xr:uid="{00000000-0005-0000-0000-000033000000}"/>
    <cellStyle name="常规 4" xfId="7" xr:uid="{0EFA0B83-41EE-46D6-8278-DB8928FFCD9C}"/>
    <cellStyle name="常规 5 2" xfId="5" xr:uid="{B6B26A8D-AA52-44C4-B44F-D23DCFD96A99}"/>
    <cellStyle name="超链接" xfId="1" builtinId="8"/>
    <cellStyle name="适中 3" xfId="6" xr:uid="{D70C6934-2E40-4929-8E39-2D35714FABC3}"/>
  </cellStyles>
  <dxfs count="0"/>
  <tableStyles count="0" defaultTableStyle="TableStyleMedium2" defaultPivotStyle="PivotStyleLight16"/>
  <colors>
    <mruColors>
      <color rgb="FFFF9966"/>
      <color rgb="FFB2CB55"/>
      <color rgb="FFCFC651"/>
      <color rgb="FFF9BE7D"/>
      <color rgb="FFF9DE7D"/>
      <color rgb="FFF8A77E"/>
      <color rgb="FF4DD353"/>
      <color rgb="FFC1DA46"/>
      <color rgb="FF96CD53"/>
      <color rgb="FF60C5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601505</xdr:colOff>
      <xdr:row>0</xdr:row>
      <xdr:rowOff>46665</xdr:rowOff>
    </xdr:from>
    <xdr:to>
      <xdr:col>2</xdr:col>
      <xdr:colOff>1468582</xdr:colOff>
      <xdr:row>1</xdr:row>
      <xdr:rowOff>91837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0655" y="46355"/>
          <a:ext cx="866775" cy="371475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647700</xdr:colOff>
      <xdr:row>0</xdr:row>
      <xdr:rowOff>522677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622480F-6D89-46F4-AEA8-A1E7AE3D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5725"/>
          <a:ext cx="1019175" cy="436952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1524447</xdr:colOff>
      <xdr:row>0</xdr:row>
      <xdr:rowOff>556260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D2EC3D-AF5D-4DB5-B130-EC39F024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0" y="0"/>
          <a:ext cx="1379219" cy="55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838647</xdr:colOff>
      <xdr:row>0</xdr:row>
      <xdr:rowOff>556260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1630BEA-0F27-44B0-ABB8-DDA1E385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2444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ofix.c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biofix.com.c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K25"/>
  <sheetViews>
    <sheetView topLeftCell="P1" zoomScale="40" zoomScaleNormal="40" workbookViewId="0">
      <selection activeCell="AZ5" sqref="AZ5:BB5"/>
    </sheetView>
  </sheetViews>
  <sheetFormatPr defaultColWidth="9" defaultRowHeight="13.8"/>
  <cols>
    <col min="1" max="1" width="27" customWidth="1"/>
    <col min="2" max="3" width="25.77734375" customWidth="1"/>
    <col min="4" max="4" width="32.77734375" customWidth="1"/>
    <col min="5" max="6" width="25.77734375" customWidth="1"/>
    <col min="7" max="7" width="22.77734375" customWidth="1"/>
    <col min="8" max="8" width="20.77734375" customWidth="1"/>
    <col min="9" max="9" width="17" customWidth="1"/>
    <col min="10" max="10" width="18.77734375" customWidth="1"/>
    <col min="11" max="12" width="20.77734375" customWidth="1"/>
    <col min="13" max="13" width="23" customWidth="1"/>
    <col min="14" max="14" width="18.77734375" customWidth="1"/>
    <col min="15" max="15" width="19.88671875" customWidth="1"/>
    <col min="16" max="16" width="20.77734375" customWidth="1"/>
    <col min="17" max="18" width="20.44140625" customWidth="1"/>
    <col min="19" max="19" width="25.33203125" customWidth="1"/>
    <col min="20" max="20" width="28" customWidth="1"/>
    <col min="21" max="21" width="29.33203125" customWidth="1"/>
  </cols>
  <sheetData>
    <row r="1" spans="1:63" ht="33" customHeight="1">
      <c r="A1" s="167" t="s">
        <v>2059</v>
      </c>
      <c r="B1" s="168"/>
      <c r="C1" s="168"/>
      <c r="D1" s="168"/>
      <c r="E1" s="168"/>
      <c r="F1" s="168"/>
      <c r="G1" s="168"/>
      <c r="H1" s="168"/>
      <c r="I1" s="169"/>
      <c r="J1" s="170" t="s">
        <v>2060</v>
      </c>
      <c r="K1" s="171"/>
      <c r="L1" s="172"/>
      <c r="M1" s="173" t="s">
        <v>2061</v>
      </c>
      <c r="N1" s="174"/>
      <c r="O1" s="174"/>
      <c r="P1" s="174"/>
      <c r="Q1" s="174"/>
      <c r="R1" s="15"/>
      <c r="S1" s="28" t="s">
        <v>1630</v>
      </c>
      <c r="T1" s="29" t="s">
        <v>2062</v>
      </c>
      <c r="U1" s="29" t="s">
        <v>2063</v>
      </c>
      <c r="V1" s="156" t="s">
        <v>1697</v>
      </c>
      <c r="W1" s="156"/>
      <c r="X1" s="175"/>
      <c r="Y1" s="155" t="s">
        <v>2064</v>
      </c>
      <c r="Z1" s="156"/>
      <c r="AA1" s="156"/>
      <c r="AB1" s="155" t="s">
        <v>2065</v>
      </c>
      <c r="AC1" s="156"/>
      <c r="AD1" s="156"/>
      <c r="AE1" s="155" t="s">
        <v>1742</v>
      </c>
      <c r="AF1" s="156"/>
      <c r="AG1" s="156"/>
      <c r="AH1" s="155" t="s">
        <v>1745</v>
      </c>
      <c r="AI1" s="156"/>
      <c r="AJ1" s="156"/>
      <c r="AK1" s="155" t="s">
        <v>1753</v>
      </c>
      <c r="AL1" s="156"/>
      <c r="AM1" s="156"/>
      <c r="AN1" s="155" t="s">
        <v>2066</v>
      </c>
      <c r="AO1" s="156"/>
      <c r="AP1" s="156"/>
      <c r="AQ1" s="155" t="s">
        <v>2067</v>
      </c>
      <c r="AR1" s="156"/>
      <c r="AS1" s="156"/>
      <c r="AT1" s="155" t="s">
        <v>2068</v>
      </c>
      <c r="AU1" s="156"/>
      <c r="AV1" s="156"/>
      <c r="AW1" s="156" t="s">
        <v>2047</v>
      </c>
      <c r="AX1" s="156"/>
      <c r="AY1" s="156"/>
      <c r="AZ1" s="155" t="s">
        <v>2050</v>
      </c>
      <c r="BA1" s="156"/>
      <c r="BB1" s="156"/>
      <c r="BC1" s="155" t="s">
        <v>2055</v>
      </c>
      <c r="BD1" s="156"/>
      <c r="BE1" s="156"/>
      <c r="BF1" s="155" t="s">
        <v>4094</v>
      </c>
      <c r="BG1" s="156"/>
      <c r="BH1" s="156"/>
      <c r="BI1" s="155" t="s">
        <v>4385</v>
      </c>
      <c r="BJ1" s="156"/>
      <c r="BK1" s="156"/>
    </row>
    <row r="2" spans="1:63" ht="99.6" customHeight="1" thickBot="1">
      <c r="A2" s="176" t="s">
        <v>2069</v>
      </c>
      <c r="B2" s="177"/>
      <c r="C2" s="178"/>
      <c r="D2" s="179" t="s">
        <v>2070</v>
      </c>
      <c r="E2" s="180"/>
      <c r="F2" s="180"/>
      <c r="G2" s="181"/>
      <c r="H2" s="182" t="s">
        <v>2071</v>
      </c>
      <c r="I2" s="183"/>
      <c r="J2" s="184" t="s">
        <v>2072</v>
      </c>
      <c r="K2" s="185"/>
      <c r="L2" s="186"/>
      <c r="M2" s="16" t="s">
        <v>2073</v>
      </c>
      <c r="N2" s="187" t="s">
        <v>2074</v>
      </c>
      <c r="O2" s="188"/>
      <c r="P2" s="188"/>
      <c r="Q2" s="188"/>
      <c r="R2" s="30" t="s">
        <v>2075</v>
      </c>
      <c r="S2" s="31" t="s">
        <v>2076</v>
      </c>
      <c r="T2" s="32" t="s">
        <v>2077</v>
      </c>
      <c r="U2" s="33" t="s">
        <v>2078</v>
      </c>
      <c r="V2" s="194" t="s">
        <v>2079</v>
      </c>
      <c r="W2" s="195"/>
      <c r="X2" s="195"/>
      <c r="Y2" s="157" t="s">
        <v>2080</v>
      </c>
      <c r="Z2" s="158"/>
      <c r="AA2" s="158"/>
      <c r="AB2" s="189" t="s">
        <v>2081</v>
      </c>
      <c r="AC2" s="190"/>
      <c r="AD2" s="190"/>
      <c r="AE2" s="196" t="s">
        <v>2082</v>
      </c>
      <c r="AF2" s="197"/>
      <c r="AG2" s="197"/>
      <c r="AH2" s="198" t="s">
        <v>2083</v>
      </c>
      <c r="AI2" s="199"/>
      <c r="AJ2" s="199"/>
      <c r="AK2" s="234" t="s">
        <v>2084</v>
      </c>
      <c r="AL2" s="235"/>
      <c r="AM2" s="235"/>
      <c r="AN2" s="196" t="s">
        <v>2085</v>
      </c>
      <c r="AO2" s="197"/>
      <c r="AP2" s="197"/>
      <c r="AQ2" s="189" t="s">
        <v>2086</v>
      </c>
      <c r="AR2" s="190"/>
      <c r="AS2" s="190"/>
      <c r="AT2" s="191" t="s">
        <v>2087</v>
      </c>
      <c r="AU2" s="192"/>
      <c r="AV2" s="192"/>
      <c r="AW2" s="193" t="s">
        <v>2088</v>
      </c>
      <c r="AX2" s="193"/>
      <c r="AY2" s="193"/>
      <c r="AZ2" s="215" t="s">
        <v>4507</v>
      </c>
      <c r="BA2" s="216"/>
      <c r="BB2" s="216"/>
      <c r="BC2" s="217" t="s">
        <v>2089</v>
      </c>
      <c r="BD2" s="218"/>
      <c r="BE2" s="218"/>
      <c r="BF2" s="162" t="s">
        <v>4098</v>
      </c>
      <c r="BG2" s="163"/>
      <c r="BH2" s="163"/>
      <c r="BI2" s="157" t="s">
        <v>4387</v>
      </c>
      <c r="BJ2" s="158"/>
      <c r="BK2" s="158"/>
    </row>
    <row r="3" spans="1:63" s="1" customFormat="1" ht="55.2" customHeight="1" thickTop="1" thickBot="1">
      <c r="A3" s="2" t="s">
        <v>11</v>
      </c>
      <c r="B3" s="2" t="s">
        <v>619</v>
      </c>
      <c r="C3" s="2" t="s">
        <v>769</v>
      </c>
      <c r="D3" s="3" t="s">
        <v>973</v>
      </c>
      <c r="E3" s="3" t="s">
        <v>1060</v>
      </c>
      <c r="F3" s="3" t="s">
        <v>1089</v>
      </c>
      <c r="G3" s="3" t="s">
        <v>1126</v>
      </c>
      <c r="H3" s="4" t="s">
        <v>1157</v>
      </c>
      <c r="I3" s="4" t="s">
        <v>1191</v>
      </c>
      <c r="J3" s="17" t="s">
        <v>2090</v>
      </c>
      <c r="K3" s="17" t="s">
        <v>2091</v>
      </c>
      <c r="L3" s="17" t="s">
        <v>2092</v>
      </c>
      <c r="M3" s="18" t="s">
        <v>1403</v>
      </c>
      <c r="N3" s="19" t="s">
        <v>1418</v>
      </c>
      <c r="O3" s="19" t="s">
        <v>1454</v>
      </c>
      <c r="P3" s="19" t="s">
        <v>1532</v>
      </c>
      <c r="Q3" s="19" t="s">
        <v>1563</v>
      </c>
      <c r="R3" s="34" t="s">
        <v>2093</v>
      </c>
      <c r="S3" s="35" t="s">
        <v>2094</v>
      </c>
      <c r="T3" s="36" t="s">
        <v>2095</v>
      </c>
      <c r="U3" s="17" t="s">
        <v>2096</v>
      </c>
      <c r="V3" s="200" t="s">
        <v>2097</v>
      </c>
      <c r="W3" s="201"/>
      <c r="X3" s="202"/>
      <c r="Y3" s="203" t="s">
        <v>2098</v>
      </c>
      <c r="Z3" s="204"/>
      <c r="AA3" s="205"/>
      <c r="AB3" s="206" t="s">
        <v>2099</v>
      </c>
      <c r="AC3" s="207"/>
      <c r="AD3" s="208"/>
      <c r="AE3" s="209" t="s">
        <v>1743</v>
      </c>
      <c r="AF3" s="210"/>
      <c r="AG3" s="211"/>
      <c r="AH3" s="212" t="s">
        <v>1750</v>
      </c>
      <c r="AI3" s="213"/>
      <c r="AJ3" s="214"/>
      <c r="AK3" s="219" t="s">
        <v>2100</v>
      </c>
      <c r="AL3" s="220"/>
      <c r="AM3" s="221"/>
      <c r="AN3" s="209" t="s">
        <v>2101</v>
      </c>
      <c r="AO3" s="210"/>
      <c r="AP3" s="211"/>
      <c r="AQ3" s="206" t="s">
        <v>2102</v>
      </c>
      <c r="AR3" s="207"/>
      <c r="AS3" s="208"/>
      <c r="AT3" s="222" t="s">
        <v>1852</v>
      </c>
      <c r="AU3" s="223"/>
      <c r="AV3" s="224"/>
      <c r="AW3" s="225" t="s">
        <v>2046</v>
      </c>
      <c r="AX3" s="226"/>
      <c r="AY3" s="227"/>
      <c r="AZ3" s="228" t="s">
        <v>4508</v>
      </c>
      <c r="BA3" s="229"/>
      <c r="BB3" s="230"/>
      <c r="BC3" s="231" t="s">
        <v>2054</v>
      </c>
      <c r="BD3" s="232"/>
      <c r="BE3" s="233"/>
      <c r="BF3" s="164" t="s">
        <v>4095</v>
      </c>
      <c r="BG3" s="165"/>
      <c r="BH3" s="166"/>
      <c r="BI3" s="159" t="s">
        <v>4379</v>
      </c>
      <c r="BJ3" s="160"/>
      <c r="BK3" s="161"/>
    </row>
    <row r="4" spans="1:63" s="1" customFormat="1" ht="55.2" customHeight="1" thickTop="1" thickBot="1">
      <c r="A4" s="5" t="s">
        <v>2103</v>
      </c>
      <c r="B4" s="6" t="s">
        <v>621</v>
      </c>
      <c r="C4" s="7" t="s">
        <v>2104</v>
      </c>
      <c r="D4" s="8" t="s">
        <v>975</v>
      </c>
      <c r="E4" s="9" t="s">
        <v>1062</v>
      </c>
      <c r="F4" s="10" t="s">
        <v>1090</v>
      </c>
      <c r="G4" s="11" t="s">
        <v>1128</v>
      </c>
      <c r="H4" s="12" t="s">
        <v>1159</v>
      </c>
      <c r="I4" s="20" t="s">
        <v>1193</v>
      </c>
      <c r="J4" s="21" t="s">
        <v>2105</v>
      </c>
      <c r="K4" s="22" t="s">
        <v>1301</v>
      </c>
      <c r="L4" s="23" t="s">
        <v>2106</v>
      </c>
      <c r="M4" s="24" t="s">
        <v>2107</v>
      </c>
      <c r="N4" s="25" t="s">
        <v>1420</v>
      </c>
      <c r="O4" s="26" t="s">
        <v>1461</v>
      </c>
      <c r="P4" s="27" t="s">
        <v>1538</v>
      </c>
      <c r="Q4" s="37" t="s">
        <v>2108</v>
      </c>
      <c r="R4" s="37" t="s">
        <v>1624</v>
      </c>
      <c r="S4" s="38" t="s">
        <v>2109</v>
      </c>
      <c r="T4" s="39" t="s">
        <v>1651</v>
      </c>
      <c r="U4" s="40" t="s">
        <v>2110</v>
      </c>
      <c r="V4" s="236" t="s">
        <v>2111</v>
      </c>
      <c r="W4" s="237"/>
      <c r="X4" s="238"/>
      <c r="Y4" s="209" t="s">
        <v>2112</v>
      </c>
      <c r="Z4" s="210"/>
      <c r="AA4" s="211"/>
      <c r="AB4" s="206" t="s">
        <v>1738</v>
      </c>
      <c r="AC4" s="207"/>
      <c r="AD4" s="208"/>
      <c r="AE4" s="209" t="s">
        <v>1743</v>
      </c>
      <c r="AF4" s="210"/>
      <c r="AG4" s="211"/>
      <c r="AH4" s="212" t="s">
        <v>1746</v>
      </c>
      <c r="AI4" s="213"/>
      <c r="AJ4" s="214"/>
      <c r="AK4" s="219" t="s">
        <v>1754</v>
      </c>
      <c r="AL4" s="220"/>
      <c r="AM4" s="221"/>
      <c r="AN4" s="209" t="s">
        <v>2113</v>
      </c>
      <c r="AO4" s="210"/>
      <c r="AP4" s="211"/>
      <c r="AQ4" s="206" t="s">
        <v>2114</v>
      </c>
      <c r="AR4" s="207"/>
      <c r="AS4" s="208"/>
      <c r="AT4" s="222" t="s">
        <v>2115</v>
      </c>
      <c r="AU4" s="223"/>
      <c r="AV4" s="224"/>
      <c r="AW4" s="225" t="s">
        <v>2048</v>
      </c>
      <c r="AX4" s="226"/>
      <c r="AY4" s="227"/>
      <c r="AZ4" s="228" t="s">
        <v>4506</v>
      </c>
      <c r="BA4" s="229"/>
      <c r="BB4" s="230"/>
      <c r="BC4" s="231" t="s">
        <v>2056</v>
      </c>
      <c r="BD4" s="232"/>
      <c r="BE4" s="233"/>
      <c r="BF4" s="164" t="s">
        <v>4097</v>
      </c>
      <c r="BG4" s="165"/>
      <c r="BH4" s="166"/>
      <c r="BI4" s="159" t="s">
        <v>4380</v>
      </c>
      <c r="BJ4" s="160"/>
      <c r="BK4" s="161"/>
    </row>
    <row r="5" spans="1:63" s="1" customFormat="1" ht="55.2" customHeight="1" thickTop="1" thickBot="1">
      <c r="A5" s="5" t="s">
        <v>2116</v>
      </c>
      <c r="B5" s="6" t="s">
        <v>648</v>
      </c>
      <c r="C5" s="7" t="s">
        <v>2117</v>
      </c>
      <c r="D5" s="8" t="s">
        <v>988</v>
      </c>
      <c r="E5" s="9" t="s">
        <v>1071</v>
      </c>
      <c r="F5" s="10" t="s">
        <v>1097</v>
      </c>
      <c r="G5" s="11" t="s">
        <v>1133</v>
      </c>
      <c r="H5" s="12" t="s">
        <v>1175</v>
      </c>
      <c r="I5" s="20" t="s">
        <v>1199</v>
      </c>
      <c r="J5" s="21" t="s">
        <v>2118</v>
      </c>
      <c r="K5" s="22" t="s">
        <v>1306</v>
      </c>
      <c r="L5" s="23" t="s">
        <v>2119</v>
      </c>
      <c r="M5" s="24" t="s">
        <v>2120</v>
      </c>
      <c r="N5" s="25" t="s">
        <v>1426</v>
      </c>
      <c r="O5" s="26" t="s">
        <v>1469</v>
      </c>
      <c r="P5" s="27" t="s">
        <v>1546</v>
      </c>
      <c r="Q5" s="37" t="s">
        <v>2121</v>
      </c>
      <c r="R5" s="13"/>
      <c r="S5" s="38" t="s">
        <v>2122</v>
      </c>
      <c r="T5" s="39" t="s">
        <v>1660</v>
      </c>
      <c r="U5" s="40" t="s">
        <v>2123</v>
      </c>
      <c r="V5" s="236" t="s">
        <v>2124</v>
      </c>
      <c r="W5" s="237"/>
      <c r="X5" s="238"/>
      <c r="Y5" s="209" t="s">
        <v>2125</v>
      </c>
      <c r="Z5" s="210"/>
      <c r="AA5" s="211"/>
      <c r="AB5" s="13"/>
      <c r="AC5" s="13"/>
      <c r="AD5" s="13"/>
      <c r="AE5" s="13"/>
      <c r="AF5" s="13"/>
      <c r="AG5" s="13"/>
      <c r="AH5" s="212" t="s">
        <v>1750</v>
      </c>
      <c r="AI5" s="213"/>
      <c r="AJ5" s="214"/>
      <c r="AK5" s="13"/>
      <c r="AL5" s="13"/>
      <c r="AM5" s="13"/>
      <c r="AN5" s="209" t="s">
        <v>2126</v>
      </c>
      <c r="AO5" s="210"/>
      <c r="AP5" s="211"/>
      <c r="AQ5" s="206" t="s">
        <v>2127</v>
      </c>
      <c r="AR5" s="207"/>
      <c r="AS5" s="208"/>
      <c r="AT5" s="222" t="s">
        <v>2128</v>
      </c>
      <c r="AU5" s="223"/>
      <c r="AV5" s="224"/>
      <c r="AW5" s="13"/>
      <c r="AX5" s="13"/>
      <c r="AY5" s="13"/>
      <c r="AZ5" s="228" t="s">
        <v>2051</v>
      </c>
      <c r="BA5" s="229"/>
      <c r="BB5" s="230"/>
      <c r="BC5" s="13"/>
      <c r="BD5" s="13"/>
      <c r="BE5" s="13"/>
      <c r="BF5" s="13"/>
      <c r="BG5" s="13"/>
      <c r="BH5" s="13"/>
      <c r="BI5" s="159" t="s">
        <v>4381</v>
      </c>
      <c r="BJ5" s="160"/>
      <c r="BK5" s="161"/>
    </row>
    <row r="6" spans="1:63" s="1" customFormat="1" ht="55.2" customHeight="1" thickTop="1" thickBot="1">
      <c r="A6" s="5" t="s">
        <v>2129</v>
      </c>
      <c r="B6" s="6" t="s">
        <v>672</v>
      </c>
      <c r="C6" s="7" t="s">
        <v>2130</v>
      </c>
      <c r="D6" s="8" t="s">
        <v>995</v>
      </c>
      <c r="E6" s="9" t="s">
        <v>2131</v>
      </c>
      <c r="F6" s="10" t="s">
        <v>1101</v>
      </c>
      <c r="G6" s="11" t="s">
        <v>1137</v>
      </c>
      <c r="H6" s="12" t="s">
        <v>1182</v>
      </c>
      <c r="I6" s="20" t="s">
        <v>1202</v>
      </c>
      <c r="J6" s="21" t="s">
        <v>2132</v>
      </c>
      <c r="K6" s="22" t="s">
        <v>1316</v>
      </c>
      <c r="L6" s="23" t="s">
        <v>2133</v>
      </c>
      <c r="M6" s="24" t="s">
        <v>2134</v>
      </c>
      <c r="N6" s="25" t="s">
        <v>1430</v>
      </c>
      <c r="O6" s="26" t="s">
        <v>1477</v>
      </c>
      <c r="P6" s="27" t="s">
        <v>1553</v>
      </c>
      <c r="Q6" s="37" t="s">
        <v>2135</v>
      </c>
      <c r="R6" s="13"/>
      <c r="S6" s="13"/>
      <c r="T6" s="13"/>
      <c r="U6" s="40" t="s">
        <v>2136</v>
      </c>
      <c r="V6" s="13"/>
      <c r="W6" s="13"/>
      <c r="X6" s="13"/>
      <c r="Y6" s="209" t="s">
        <v>2137</v>
      </c>
      <c r="Z6" s="210"/>
      <c r="AA6" s="211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222" t="s">
        <v>2138</v>
      </c>
      <c r="AU6" s="223"/>
      <c r="AV6" s="224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59" t="s">
        <v>4380</v>
      </c>
      <c r="BJ6" s="160"/>
      <c r="BK6" s="161"/>
    </row>
    <row r="7" spans="1:63" s="1" customFormat="1" ht="55.2" customHeight="1" thickTop="1" thickBot="1">
      <c r="A7" s="5" t="s">
        <v>2139</v>
      </c>
      <c r="B7" s="6" t="s">
        <v>694</v>
      </c>
      <c r="C7" s="7" t="s">
        <v>2140</v>
      </c>
      <c r="D7" s="8" t="s">
        <v>2141</v>
      </c>
      <c r="E7" s="13"/>
      <c r="F7" s="10" t="s">
        <v>1108</v>
      </c>
      <c r="G7" s="11" t="s">
        <v>1142</v>
      </c>
      <c r="H7" s="12" t="s">
        <v>1186</v>
      </c>
      <c r="I7" s="20" t="s">
        <v>2142</v>
      </c>
      <c r="J7" s="13"/>
      <c r="K7" s="22" t="s">
        <v>1326</v>
      </c>
      <c r="L7" s="13"/>
      <c r="M7" s="13"/>
      <c r="N7" s="25" t="s">
        <v>1435</v>
      </c>
      <c r="O7" s="26" t="s">
        <v>1485</v>
      </c>
      <c r="P7" s="27" t="s">
        <v>1560</v>
      </c>
      <c r="Q7" s="37" t="s">
        <v>2143</v>
      </c>
      <c r="R7" s="13"/>
      <c r="S7" s="13"/>
      <c r="T7" s="13"/>
      <c r="U7" s="23" t="s">
        <v>2144</v>
      </c>
      <c r="V7" s="13"/>
      <c r="W7" s="13"/>
      <c r="X7" s="13"/>
      <c r="Y7" s="209" t="s">
        <v>2145</v>
      </c>
      <c r="Z7" s="210"/>
      <c r="AA7" s="211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222" t="s">
        <v>2146</v>
      </c>
      <c r="AU7" s="223"/>
      <c r="AV7" s="224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</row>
    <row r="8" spans="1:63" s="1" customFormat="1" ht="55.2" customHeight="1" thickTop="1" thickBot="1">
      <c r="A8" s="5" t="s">
        <v>2147</v>
      </c>
      <c r="B8" s="6" t="s">
        <v>716</v>
      </c>
      <c r="C8" s="7" t="s">
        <v>2148</v>
      </c>
      <c r="D8" s="8" t="s">
        <v>2149</v>
      </c>
      <c r="E8" s="13"/>
      <c r="F8" s="10" t="s">
        <v>1112</v>
      </c>
      <c r="G8" s="11" t="s">
        <v>1146</v>
      </c>
      <c r="H8" s="13"/>
      <c r="I8" s="20" t="s">
        <v>1210</v>
      </c>
      <c r="J8" s="13"/>
      <c r="K8" s="22" t="s">
        <v>1331</v>
      </c>
      <c r="L8" s="13"/>
      <c r="M8" s="13"/>
      <c r="N8" s="25" t="s">
        <v>1439</v>
      </c>
      <c r="O8" s="26" t="s">
        <v>1494</v>
      </c>
      <c r="P8" s="13"/>
      <c r="Q8" s="13"/>
      <c r="R8" s="13"/>
      <c r="S8" s="13"/>
      <c r="T8" s="13"/>
      <c r="U8" s="13"/>
      <c r="V8" s="13"/>
      <c r="W8" s="13"/>
      <c r="X8" s="13"/>
      <c r="Y8" s="209" t="s">
        <v>2150</v>
      </c>
      <c r="Z8" s="210"/>
      <c r="AA8" s="211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1:63" s="1" customFormat="1" ht="55.2" customHeight="1" thickTop="1" thickBot="1">
      <c r="A9" s="5" t="s">
        <v>2151</v>
      </c>
      <c r="B9" s="6" t="s">
        <v>739</v>
      </c>
      <c r="C9" s="7" t="s">
        <v>2152</v>
      </c>
      <c r="D9" s="8" t="s">
        <v>2153</v>
      </c>
      <c r="E9" s="13"/>
      <c r="F9" s="10" t="s">
        <v>1116</v>
      </c>
      <c r="G9" s="11" t="s">
        <v>1151</v>
      </c>
      <c r="H9" s="13"/>
      <c r="I9" s="20" t="s">
        <v>1214</v>
      </c>
      <c r="J9" s="13"/>
      <c r="K9" s="22" t="s">
        <v>1336</v>
      </c>
      <c r="L9" s="13"/>
      <c r="M9" s="13"/>
      <c r="N9" s="25" t="s">
        <v>1444</v>
      </c>
      <c r="O9" s="26" t="s">
        <v>1502</v>
      </c>
      <c r="P9" s="13"/>
      <c r="Q9" s="13"/>
      <c r="R9" s="13"/>
      <c r="S9" s="13"/>
      <c r="T9" s="13"/>
      <c r="U9" s="13"/>
      <c r="V9" s="13"/>
      <c r="W9" s="13"/>
      <c r="X9" s="13"/>
      <c r="Y9" s="209" t="s">
        <v>2154</v>
      </c>
      <c r="Z9" s="210"/>
      <c r="AA9" s="211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</row>
    <row r="10" spans="1:63" s="1" customFormat="1" ht="55.2" customHeight="1" thickTop="1" thickBot="1">
      <c r="A10" s="5" t="s">
        <v>2155</v>
      </c>
      <c r="B10" s="13"/>
      <c r="C10" s="7" t="s">
        <v>2156</v>
      </c>
      <c r="D10" s="13"/>
      <c r="E10" s="13"/>
      <c r="F10" s="10" t="s">
        <v>1120</v>
      </c>
      <c r="G10" s="11" t="s">
        <v>1154</v>
      </c>
      <c r="H10" s="13"/>
      <c r="I10" s="20" t="s">
        <v>1217</v>
      </c>
      <c r="J10" s="13"/>
      <c r="K10" s="13"/>
      <c r="L10" s="13"/>
      <c r="M10" s="13"/>
      <c r="N10" s="25" t="s">
        <v>1449</v>
      </c>
      <c r="O10" s="26" t="s">
        <v>1510</v>
      </c>
      <c r="P10" s="13"/>
      <c r="Q10" s="13"/>
      <c r="R10" s="13"/>
      <c r="S10" s="13"/>
      <c r="T10" s="13"/>
      <c r="U10" s="13"/>
      <c r="V10" s="13"/>
      <c r="W10" s="13"/>
      <c r="X10" s="13"/>
      <c r="Y10" s="209" t="s">
        <v>4520</v>
      </c>
      <c r="Z10" s="210"/>
      <c r="AA10" s="211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</row>
    <row r="11" spans="1:63" s="1" customFormat="1" ht="55.2" customHeight="1" thickTop="1" thickBot="1">
      <c r="A11" s="5" t="s">
        <v>2157</v>
      </c>
      <c r="B11" s="13"/>
      <c r="C11" s="13"/>
      <c r="D11" s="13"/>
      <c r="E11" s="13"/>
      <c r="F11" s="10" t="s">
        <v>1123</v>
      </c>
      <c r="G11" s="13"/>
      <c r="H11" s="13"/>
      <c r="I11" s="20" t="s">
        <v>1222</v>
      </c>
      <c r="J11" s="13"/>
      <c r="K11" s="13"/>
      <c r="L11" s="13"/>
      <c r="M11" s="13"/>
      <c r="N11" s="13"/>
      <c r="O11" s="26" t="s">
        <v>2158</v>
      </c>
      <c r="P11" s="13"/>
      <c r="Q11" s="13"/>
      <c r="R11" s="13"/>
      <c r="S11" s="13"/>
      <c r="T11" s="13"/>
      <c r="U11" s="13"/>
      <c r="V11" s="13"/>
      <c r="W11" s="13"/>
      <c r="X11" s="13"/>
      <c r="Y11" s="209" t="s">
        <v>4521</v>
      </c>
      <c r="Z11" s="210"/>
      <c r="AA11" s="211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</row>
    <row r="12" spans="1:63" s="1" customFormat="1" ht="55.2" customHeight="1" thickTop="1" thickBot="1">
      <c r="A12" s="5" t="s">
        <v>329</v>
      </c>
      <c r="B12" s="13"/>
      <c r="C12" s="13"/>
      <c r="D12" s="13"/>
      <c r="E12" s="13"/>
      <c r="F12" s="13"/>
      <c r="G12" s="13"/>
      <c r="H12" s="13"/>
      <c r="I12" s="20" t="s">
        <v>1226</v>
      </c>
      <c r="J12" s="13"/>
      <c r="K12" s="13"/>
      <c r="L12" s="13"/>
      <c r="M12" s="13"/>
      <c r="N12" s="13"/>
      <c r="O12" s="26" t="s">
        <v>2159</v>
      </c>
      <c r="P12" s="13"/>
      <c r="Q12" s="13"/>
      <c r="R12" s="13"/>
      <c r="S12" s="13"/>
      <c r="T12" s="13"/>
      <c r="U12" s="13"/>
      <c r="V12" s="13"/>
      <c r="W12" s="13"/>
      <c r="X12" s="13"/>
      <c r="Y12" s="209" t="s">
        <v>4522</v>
      </c>
      <c r="Z12" s="210"/>
      <c r="AA12" s="211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s="1" customFormat="1" ht="55.2" customHeight="1" thickTop="1" thickBot="1">
      <c r="A13" s="5" t="s">
        <v>361</v>
      </c>
      <c r="B13" s="13"/>
      <c r="C13" s="13"/>
      <c r="D13" s="13"/>
      <c r="E13" s="13"/>
      <c r="F13" s="13"/>
      <c r="G13" s="13"/>
      <c r="H13" s="13"/>
      <c r="I13" s="20" t="s">
        <v>1230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1" customFormat="1" ht="55.2" customHeight="1" thickTop="1" thickBot="1">
      <c r="A14" s="5" t="s">
        <v>396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1" customFormat="1" ht="55.2" customHeight="1" thickTop="1" thickBot="1">
      <c r="A15" s="5" t="s">
        <v>463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1" customFormat="1" ht="55.2" customHeight="1" thickTop="1" thickBot="1">
      <c r="A16" s="5" t="s">
        <v>527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1" customFormat="1" ht="55.2" customHeight="1" thickTop="1" thickBot="1">
      <c r="A17" s="5" t="s">
        <v>580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1" customFormat="1" ht="55.2" customHeight="1" thickTop="1" thickBot="1">
      <c r="A18" s="5" t="s">
        <v>600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ht="55.2" customHeight="1" thickTop="1" thickBo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ht="55.2" customHeight="1" thickTop="1" thickBo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ht="55.2" customHeight="1" thickTop="1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45" t="s">
        <v>2160</v>
      </c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7"/>
      <c r="Z21" s="13"/>
      <c r="AA21" s="13"/>
      <c r="AB21" s="239" t="s">
        <v>2161</v>
      </c>
      <c r="AC21" s="240"/>
      <c r="AD21" s="241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ht="55.2" customHeight="1" thickTop="1" thickBot="1">
      <c r="A22" s="13" t="s">
        <v>2162</v>
      </c>
      <c r="B22" s="13"/>
      <c r="C22" s="13" t="s">
        <v>4054</v>
      </c>
      <c r="D22" s="14"/>
      <c r="E22" s="13" t="s">
        <v>2163</v>
      </c>
      <c r="F22" s="13"/>
      <c r="G22" s="13" t="s">
        <v>2164</v>
      </c>
      <c r="H22" s="13"/>
      <c r="I22" s="13" t="s">
        <v>2165</v>
      </c>
      <c r="J22" s="13"/>
      <c r="K22" s="13"/>
      <c r="L22" s="13"/>
      <c r="M22" s="248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50"/>
      <c r="Z22" s="13"/>
      <c r="AA22" s="13"/>
      <c r="AB22" s="242" t="s">
        <v>2166</v>
      </c>
      <c r="AC22" s="243"/>
      <c r="AD22" s="244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24" thickTop="1" thickBo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24" thickTop="1" thickBot="1">
      <c r="BI24" s="13"/>
      <c r="BJ24" s="13"/>
      <c r="BK24" s="13"/>
    </row>
    <row r="25" spans="1:63" ht="14.4" thickTop="1"/>
  </sheetData>
  <mergeCells count="85">
    <mergeCell ref="BI6:BK6"/>
    <mergeCell ref="Y9:AA9"/>
    <mergeCell ref="AB21:AD21"/>
    <mergeCell ref="AB22:AD22"/>
    <mergeCell ref="M21:Y22"/>
    <mergeCell ref="Y6:AA6"/>
    <mergeCell ref="AT6:AV6"/>
    <mergeCell ref="Y7:AA7"/>
    <mergeCell ref="AT7:AV7"/>
    <mergeCell ref="Y8:AA8"/>
    <mergeCell ref="Y10:AA10"/>
    <mergeCell ref="Y11:AA11"/>
    <mergeCell ref="Y12:AA12"/>
    <mergeCell ref="AZ5:BB5"/>
    <mergeCell ref="BC4:BE4"/>
    <mergeCell ref="V5:X5"/>
    <mergeCell ref="Y5:AA5"/>
    <mergeCell ref="AH5:AJ5"/>
    <mergeCell ref="AN5:AP5"/>
    <mergeCell ref="AQ5:AS5"/>
    <mergeCell ref="AT5:AV5"/>
    <mergeCell ref="AK4:AM4"/>
    <mergeCell ref="AN4:AP4"/>
    <mergeCell ref="AQ4:AS4"/>
    <mergeCell ref="AT4:AV4"/>
    <mergeCell ref="AW4:AY4"/>
    <mergeCell ref="V4:X4"/>
    <mergeCell ref="Y4:AA4"/>
    <mergeCell ref="AB4:AD4"/>
    <mergeCell ref="AE4:AG4"/>
    <mergeCell ref="AZ2:BB2"/>
    <mergeCell ref="BC2:BE2"/>
    <mergeCell ref="AK3:AM3"/>
    <mergeCell ref="AN3:AP3"/>
    <mergeCell ref="AQ3:AS3"/>
    <mergeCell ref="AT3:AV3"/>
    <mergeCell ref="AW3:AY3"/>
    <mergeCell ref="AZ3:BB3"/>
    <mergeCell ref="BC3:BE3"/>
    <mergeCell ref="AK2:AM2"/>
    <mergeCell ref="AN2:AP2"/>
    <mergeCell ref="AZ4:BB4"/>
    <mergeCell ref="AH4:AJ4"/>
    <mergeCell ref="V3:X3"/>
    <mergeCell ref="Y3:AA3"/>
    <mergeCell ref="AB3:AD3"/>
    <mergeCell ref="AE3:AG3"/>
    <mergeCell ref="AH3:AJ3"/>
    <mergeCell ref="AW1:AY1"/>
    <mergeCell ref="AZ1:BB1"/>
    <mergeCell ref="BC1:BE1"/>
    <mergeCell ref="A2:C2"/>
    <mergeCell ref="D2:G2"/>
    <mergeCell ref="H2:I2"/>
    <mergeCell ref="J2:L2"/>
    <mergeCell ref="N2:Q2"/>
    <mergeCell ref="AQ2:AS2"/>
    <mergeCell ref="AT2:AV2"/>
    <mergeCell ref="AW2:AY2"/>
    <mergeCell ref="V2:X2"/>
    <mergeCell ref="Y2:AA2"/>
    <mergeCell ref="AB2:AD2"/>
    <mergeCell ref="AE2:AG2"/>
    <mergeCell ref="AH2:AJ2"/>
    <mergeCell ref="BF1:BH1"/>
    <mergeCell ref="BF2:BH2"/>
    <mergeCell ref="BF3:BH3"/>
    <mergeCell ref="BF4:BH4"/>
    <mergeCell ref="A1:I1"/>
    <mergeCell ref="J1:L1"/>
    <mergeCell ref="M1:Q1"/>
    <mergeCell ref="V1:X1"/>
    <mergeCell ref="Y1:AA1"/>
    <mergeCell ref="AB1:AD1"/>
    <mergeCell ref="AE1:AG1"/>
    <mergeCell ref="AH1:AJ1"/>
    <mergeCell ref="AK1:AM1"/>
    <mergeCell ref="AN1:AP1"/>
    <mergeCell ref="AQ1:AS1"/>
    <mergeCell ref="AT1:AV1"/>
    <mergeCell ref="BI1:BK1"/>
    <mergeCell ref="BI2:BK2"/>
    <mergeCell ref="BI3:BK3"/>
    <mergeCell ref="BI4:BK4"/>
    <mergeCell ref="BI5:BK5"/>
  </mergeCells>
  <phoneticPr fontId="35" type="noConversion"/>
  <hyperlinks>
    <hyperlink ref="A2" location="'1-实验耗材'!B573:I573" display="1.移液耗材" xr:uid="{00000000-0004-0000-0100-000000000000}"/>
    <hyperlink ref="H2" location="'1-实验耗材'!B888:I888" display="3.管类" xr:uid="{00000000-0004-0000-0100-000001000000}"/>
    <hyperlink ref="J2" location="'1-实验耗材'!B961:I961" display="4.螺口管" xr:uid="{00000000-0004-0000-0100-000002000000}"/>
    <hyperlink ref="J3" location="'BROFIX price list'!C392:L403" display="螺口管盖" xr:uid="{00000000-0004-0000-0100-000003000000}"/>
    <hyperlink ref="C3" location="'BROFIX price list'!C253:L322" display="自动化移液吸头" xr:uid="{00000000-0004-0000-0100-000004000000}"/>
    <hyperlink ref="D3" location="'BROFIX price list'!C323:L347" display="PCR板" xr:uid="{00000000-0004-0000-0100-000005000000}"/>
    <hyperlink ref="E3" location="'BROFIX price list'!C348:L356" display="深孔板" xr:uid="{00000000-0004-0000-0100-000006000000}"/>
    <hyperlink ref="F3" location="'BROFIX price list'!B357:L366" display="浅孔板" xr:uid="{00000000-0004-0000-0100-000007000000}"/>
    <hyperlink ref="G3" location="'BROFIX price list'!C367:L373" display="盖膜套" xr:uid="{00000000-0004-0000-0100-000008000000}"/>
    <hyperlink ref="H3" location="'BROFIX price list'!C374:L381" display="PCR管" xr:uid="{00000000-0004-0000-0100-000009000000}"/>
    <hyperlink ref="I3" location="'BROFIX price list'!C382:L391" display="离心管" xr:uid="{00000000-0004-0000-0100-00000A000000}"/>
    <hyperlink ref="K3" location="'BROFIX price list'!C410:L425" display="螺口管管身" xr:uid="{00000000-0004-0000-0100-00000B000000}"/>
    <hyperlink ref="L3" location="'BROFIX price list'!B426:L443" display="管盖一体" xr:uid="{00000000-0004-0000-0100-00000C000000}"/>
    <hyperlink ref="M3" location="'BROFIX price list'!C444:L446" display="研磨细胞筛网" xr:uid="{00000000-0004-0000-0100-00000D000000}"/>
    <hyperlink ref="N3" location="'BROFIX price list'!C447:L453" display="血清移液管" xr:uid="{00000000-0004-0000-0100-00000E000000}"/>
    <hyperlink ref="O3" location="'BROFIX price list'!C454:L471" display="细胞培养板" xr:uid="{00000000-0004-0000-0100-00000F000000}"/>
    <hyperlink ref="P3" location="'BROFIX price list'!C472:L479" display="细胞培养皿" xr:uid="{00000000-0004-0000-0100-000010000000}"/>
    <hyperlink ref="Q3" location="'BROFIX price list'!C480:L495" display="细胞培养瓶" xr:uid="{00000000-0004-0000-0100-000011000000}"/>
    <hyperlink ref="A4" location="'BROFIX price list'!C1:L12" display="10µl移液吸头" xr:uid="{00000000-0004-0000-0100-000012000000}"/>
    <hyperlink ref="A5" location="'BROFIX price list'!C13:L23" display="10µl加长移液吸头" xr:uid="{00000000-0004-0000-0100-000013000000}"/>
    <hyperlink ref="A6" location="'BROFIX price list'!C24:L34" display="20µl滤芯移液吸头" xr:uid="{00000000-0004-0000-0100-000014000000}"/>
    <hyperlink ref="A7" location="'BROFIX price list'!C35:L45" display="50µl移液吸头" xr:uid="{00000000-0004-0000-0100-000015000000}"/>
    <hyperlink ref="A8" location="'BROFIX price list'!C46:L56" display="100µl移液吸头" xr:uid="{00000000-0004-0000-0100-000016000000}"/>
    <hyperlink ref="A9" location="'BROFIX price list'!C57:L73" display="200µl移液吸头" xr:uid="{00000000-0004-0000-0100-000017000000}"/>
    <hyperlink ref="A10" location="'BROFIX price list'!C74:L90" display="200µl移液吸头     （黄色）" xr:uid="{00000000-0004-0000-0100-000018000000}"/>
    <hyperlink ref="A11" location="'BROFIX price list'!C91:L100" display="200µl加长移液吸头" xr:uid="{00000000-0004-0000-0100-000019000000}"/>
    <hyperlink ref="A12" location="'BROFIX price list'!C101:L110" display="200μL凝胶点样移液吸头" xr:uid="{00000000-0004-0000-0100-00001A000000}"/>
    <hyperlink ref="A13" location="'BROFIX price list'!C111:L121" display="300μL移液吸头" xr:uid="{00000000-0004-0000-0100-00001B000000}"/>
    <hyperlink ref="A14" location="'BROFIX price list'!C122:L142" display="1000μL移液吸头" xr:uid="{00000000-0004-0000-0100-00001C000000}"/>
    <hyperlink ref="A15" location="'BROFIX price list'!C143:L163" display="1000μL蓝色移液吸头" xr:uid="{00000000-0004-0000-0100-00001D000000}"/>
    <hyperlink ref="A16" location="'BROFIX price list'!C164:L180" display="1250μL移液吸头" xr:uid="{00000000-0004-0000-0100-00001E000000}"/>
    <hyperlink ref="A17" location="'BROFIX price list'!C181:L186" display="5mL移液吸头" xr:uid="{00000000-0004-0000-0100-00001F000000}"/>
    <hyperlink ref="A18" location="'BROFIX price list'!C187:L192" display="10mL移液吸头" xr:uid="{00000000-0004-0000-0100-000020000000}"/>
    <hyperlink ref="B4" location="'BROFIX price list'!C193:L202" display="R款20μL移液吸头" xr:uid="{00000000-0004-0000-0100-000021000000}"/>
    <hyperlink ref="B5" location="'BROFIX price list'!C203:L212" display="R款200μL移液吸头" xr:uid="{00000000-0004-0000-0100-000022000000}"/>
    <hyperlink ref="B6" location="'BROFIX price list'!C213:L222" display="R款200μL移液吸头（宽口）" xr:uid="{00000000-0004-0000-0100-000023000000}"/>
    <hyperlink ref="B7" location="'BROFIX price list'!C223:L232" display="R款300μL移液吸头" xr:uid="{00000000-0004-0000-0100-000024000000}"/>
    <hyperlink ref="B8" location="'BROFIX price list'!C233:L242" display="R款1000μL移液吸头" xr:uid="{00000000-0004-0000-0100-000025000000}"/>
    <hyperlink ref="B9" location="'BROFIX price list'!C243:L252" display="R款1200μL移液吸头" xr:uid="{00000000-0004-0000-0100-000026000000}"/>
    <hyperlink ref="C4" location="'BROFIX price list'!C253:L258" display="A款移液吸头" xr:uid="{00000000-0004-0000-0100-000027000000}"/>
    <hyperlink ref="C5" location="'BROFIX price list'!C259:L266" display="B款移液吸头" xr:uid="{00000000-0004-0000-0100-000028000000}"/>
    <hyperlink ref="C6" location="'BROFIX price list'!C267:L278" display="H款移液吸头" xr:uid="{00000000-0004-0000-0100-000029000000}"/>
    <hyperlink ref="C7" location="'BROFIX price list'!C279:L286" display="N款移液吸头" xr:uid="{00000000-0004-0000-0100-00002A000000}"/>
    <hyperlink ref="C8" location="'BROFIX price list'!C287:L298" display="O款移液吸头" xr:uid="{00000000-0004-0000-0100-00002B000000}"/>
    <hyperlink ref="C9" location="'BROFIX price list'!C299:L314" display="T款移液吸头" xr:uid="{00000000-0004-0000-0100-00002C000000}"/>
    <hyperlink ref="C10" location="'BROFIX price list'!C315:L322" display="M款移液吸头" xr:uid="{00000000-0004-0000-0100-00002D000000}"/>
    <hyperlink ref="D5" location="'BROFIX price list'!C326:L327" display="0.2mL 96孔无裙边PCR板" xr:uid="{00000000-0004-0000-0100-00002E000000}"/>
    <hyperlink ref="D6" location="'BROFIX price list'!C328:L328" display="0.1mL 96孔全裙边PCR板" xr:uid="{00000000-0004-0000-0100-00002F000000}"/>
    <hyperlink ref="D8" location="'BROFIX price list'!C331:L332" display="0.1mL 96孔半裙边PCR板（罗氏系列）" xr:uid="{00000000-0004-0000-0100-000030000000}"/>
    <hyperlink ref="D9" location="'BROFIX price list'!C333:L347" display="双色PCR板" xr:uid="{00000000-0004-0000-0100-000031000000}"/>
    <hyperlink ref="E4" location="'BROFIX price list'!C348:L350" display="2.2mL 96孔深孔板（锥底）" xr:uid="{00000000-0004-0000-0100-000032000000}"/>
    <hyperlink ref="E5" location="'BROFIX price list'!C351:L354" display="2.2mL 96孔深孔板（圆底）" xr:uid="{00000000-0004-0000-0100-000033000000}"/>
    <hyperlink ref="E6" location="'BROFIX price list'!C355:L356" display="2.2mL 6孔深孔板" xr:uid="{00000000-0004-0000-0100-000034000000}"/>
    <hyperlink ref="F4" location="'BROFIX price list'!C357:L358" display="1.2mL 96孔浅孔板（圆底）" xr:uid="{00000000-0004-0000-0100-000035000000}"/>
    <hyperlink ref="F5" location="'BROFIX price list'!C359:L359" display="1.3mL 96孔浅孔板（圆底）" xr:uid="{00000000-0004-0000-0100-000036000000}"/>
    <hyperlink ref="F6" location="'BROFIX price list'!C360:L361" display="1.0mL 96孔浅孔板（圆底）" xr:uid="{00000000-0004-0000-0100-000037000000}"/>
    <hyperlink ref="F7" location="'BROFIX price list'!C362:L362" display="1.6mL 96孔浅孔板（圆底）" xr:uid="{00000000-0004-0000-0100-000038000000}"/>
    <hyperlink ref="F8" location="'BROFIX price list'!C363:L363" display="2.0mL 96孔浅孔板（圆底）" xr:uid="{00000000-0004-0000-0100-000039000000}"/>
    <hyperlink ref="F9" location="'BROFIX price list'!C364:L364" display="240μL 384孔浅孔板（锥底）" xr:uid="{00000000-0004-0000-0100-00003A000000}"/>
    <hyperlink ref="F10" location="'BROFIX price list'!C365:L365" display="120μL 384孔浅孔板（圆底）" xr:uid="{00000000-0004-0000-0100-00003B000000}"/>
    <hyperlink ref="G4" location="'BROFIX price list'!C367:L367" display="96孔免穿刺TPE盖垫（方孔）" xr:uid="{00000000-0004-0000-0100-00003C000000}"/>
    <hyperlink ref="G5" location="'BROFIX price list'!C368:L368" display="96孔免穿刺TPE盖垫（圆孔）" xr:uid="{00000000-0004-0000-0100-00003D000000}"/>
    <hyperlink ref="G6" location="'BROFIX price list'!C369:L369" display="PCR压敏光学封板膜" xr:uid="{00000000-0004-0000-0100-00003E000000}"/>
    <hyperlink ref="G7" location="'BROFIX price list'!C370:L370" display="普通封板膜" xr:uid="{00000000-0004-0000-0100-00003F000000}"/>
    <hyperlink ref="G8" location="'BROFIX price list'!C371:L371" display="96孔塑料护套（通用型）" xr:uid="{00000000-0004-0000-0100-000040000000}"/>
    <hyperlink ref="G9" location="'BROFIX price list'!C372:L372" display="48孔塑料护套" xr:uid="{00000000-0004-0000-0100-000041000000}"/>
    <hyperlink ref="G10" location="'BROFIX price list'!C373:L373" display="8孔塑料护套" xr:uid="{00000000-0004-0000-0100-000042000000}"/>
    <hyperlink ref="I4" location="'BROFIX price list'!C382:L382" display="0.5mL 离心管" xr:uid="{00000000-0004-0000-0100-000043000000}"/>
    <hyperlink ref="I5" location="'BROFIX price list'!C383:L383" display="1.5mL 离心管" xr:uid="{00000000-0004-0000-0100-000044000000}"/>
    <hyperlink ref="I6" location="'BROFIX price list'!C384:L384" display="2.0mL 离心管" xr:uid="{00000000-0004-0000-0100-000045000000}"/>
    <hyperlink ref="I7" location="'BROFIX price list'!C385:L385" display="0.6mL离心管" xr:uid="{00000000-0004-0000-0100-000046000000}"/>
    <hyperlink ref="J4" location="'BROFIX price list'!C392:L403" display="13mm 螺口管盖" xr:uid="{00000000-0004-0000-0100-000047000000}"/>
    <hyperlink ref="J5" location="'BROFIX price list'!C404:L407" display="20mm 螺口管盖" xr:uid="{00000000-0004-0000-0100-000048000000}"/>
    <hyperlink ref="J6" location="'BROFIX price list'!C408:L409" display="25mL 螺口管盖" xr:uid="{00000000-0004-0000-0100-000049000000}"/>
    <hyperlink ref="K4" location="'BROFIX price list'!C410:L411" display="0.5mL 螺口管管身" xr:uid="{00000000-0004-0000-0100-00004A000000}"/>
    <hyperlink ref="K5" location="'BROFIX price list'!C412:L415" display="1.5mL 螺口管管身" xr:uid="{00000000-0004-0000-0100-00004B000000}"/>
    <hyperlink ref="K6" location="'BROFIX price list'!C416:L419" display="2.0mL 螺口管管身" xr:uid="{00000000-0004-0000-0100-00004C000000}"/>
    <hyperlink ref="K7" location="'BROFIX price list'!C420:L421" display="5mL 螺口管管身" xr:uid="{00000000-0004-0000-0100-00004D000000}"/>
    <hyperlink ref="K8" location="'BROFIX price list'!C422:L423" display="10mL 螺口管管身" xr:uid="{00000000-0004-0000-0100-00004E000000}"/>
    <hyperlink ref="K9" location="'BROFIX price list'!C424:L425" display="25mL 螺口管管身" xr:uid="{00000000-0004-0000-0100-00004F000000}"/>
    <hyperlink ref="L4" location="'BROFIX price list'!C426:L431" display="0.5mL螺口管" xr:uid="{00000000-0004-0000-0100-000050000000}"/>
    <hyperlink ref="L5" location="'BROFIX price list'!C432:L437" display="1.5mL螺口管" xr:uid="{00000000-0004-0000-0100-000051000000}"/>
    <hyperlink ref="L6" location="'BROFIX price list'!C438:L443" display="2.0mL螺口管" xr:uid="{00000000-0004-0000-0100-000052000000}"/>
    <hyperlink ref="M4" location="'BROFIX price list'!C444:L444" display="40μm研磨细胞筛" xr:uid="{00000000-0004-0000-0100-000053000000}"/>
    <hyperlink ref="M5" location="'BROFIX price list'!C445:L445" display="70μm研磨细胞筛" xr:uid="{00000000-0004-0000-0100-000054000000}"/>
    <hyperlink ref="M6" location="'BROFIX price list'!C446:L446" display="100μm研磨细胞筛" xr:uid="{00000000-0004-0000-0100-000055000000}"/>
    <hyperlink ref="N4" location="'BROFIX price list'!C447:L447" display="1ml血清移液管" xr:uid="{00000000-0004-0000-0100-000056000000}"/>
    <hyperlink ref="N5" location="'BROFIX price list'!C448:L448" display="2ml血清移液管" xr:uid="{00000000-0004-0000-0100-000057000000}"/>
    <hyperlink ref="N6" location="'BROFIX price list'!C449:L449" display="5ml血清移液管" xr:uid="{00000000-0004-0000-0100-000058000000}"/>
    <hyperlink ref="N7" location="'BROFIX price list'!C450:L450" display="10ml血清移液管" xr:uid="{00000000-0004-0000-0100-000059000000}"/>
    <hyperlink ref="N10" location="'BROFIX price list'!C453:L453" display="100ml血清移液管" xr:uid="{00000000-0004-0000-0100-00005A000000}"/>
    <hyperlink ref="N9" location="'BROFIX price list'!C452:L452" display="50ml血清移液管" xr:uid="{00000000-0004-0000-0100-00005B000000}"/>
    <hyperlink ref="N8" location="'BROFIX price list'!C451:L451" display="25ml血清移液管" xr:uid="{00000000-0004-0000-0100-00005C000000}"/>
    <hyperlink ref="O4" location="'BROFIX price list'!C454:L455" display="6孔平底培养板" xr:uid="{00000000-0004-0000-0100-00005D000000}"/>
    <hyperlink ref="O5" location="'BROFIX price list'!C456:L457" display="12孔平底培养板" xr:uid="{00000000-0004-0000-0100-00005E000000}"/>
    <hyperlink ref="O6" location="'BROFIX price list'!C458:L459" display="24孔平底培养板" xr:uid="{00000000-0004-0000-0100-00005F000000}"/>
    <hyperlink ref="O7" location="'BROFIX price list'!C460:L461" display="48孔平底培养板" xr:uid="{00000000-0004-0000-0100-000060000000}"/>
    <hyperlink ref="O8" location="'BROFIX price list'!C462:L463" display="96孔平底培养板" xr:uid="{00000000-0004-0000-0100-000061000000}"/>
    <hyperlink ref="O9" location="'BROFIX price list'!C464:L465" display="96孔U底培养板" xr:uid="{00000000-0004-0000-0100-000062000000}"/>
    <hyperlink ref="O10" location="'BROFIX price list'!C466:L467" display="384孔平底培养板" xr:uid="{00000000-0004-0000-0100-000063000000}"/>
    <hyperlink ref="P4" location="'BROFIX price list'!C472:L473" display="35mm细胞培养皿" xr:uid="{00000000-0004-0000-0100-000064000000}"/>
    <hyperlink ref="P5" location="'BROFIX price list'!C474:L475" display="60mm细胞培养皿" xr:uid="{00000000-0004-0000-0100-000065000000}"/>
    <hyperlink ref="P6" location="'BROFIX price list'!C476:L477" display="100mm细胞培养皿" xr:uid="{00000000-0004-0000-0100-000066000000}"/>
    <hyperlink ref="P7" location="'BROFIX price list'!C478:L479" display="150mm细胞培养皿" xr:uid="{00000000-0004-0000-0100-000067000000}"/>
    <hyperlink ref="Q4" location="'BROFIX price list'!C480:L483" display="T25细胞培养瓶" xr:uid="{00000000-0004-0000-0100-000068000000}"/>
    <hyperlink ref="Q5" location="'BROFIX price list'!C484:L487" display="T75细胞培养瓶" xr:uid="{00000000-0004-0000-0100-000069000000}"/>
    <hyperlink ref="Q6" location="'BROFIX price list'!C488:L491" display="T175细胞培养瓶" xr:uid="{00000000-0004-0000-0100-00006A000000}"/>
    <hyperlink ref="Q7" location="'BROFIX price list'!C492:L495" display="T225细胞培养瓶" xr:uid="{00000000-0004-0000-0100-00006B000000}"/>
    <hyperlink ref="D7" location="'BROFIX price list'!C329:L330" display="0.1mL 96孔半裙边PCR板（ABI系列）" xr:uid="{00000000-0004-0000-0100-00006C000000}"/>
    <hyperlink ref="S3" location="'BROFIX price list'!C497:L500" display="涂层超低吸附定制" xr:uid="{00000000-0004-0000-0100-00006D000000}"/>
    <hyperlink ref="C22" r:id="rId1" xr:uid="{00000000-0004-0000-0100-00006E000000}"/>
    <hyperlink ref="H4" location="'BROFIX price list'!C374:L377" display="0.1mL PCR 8联管+盖" xr:uid="{00000000-0004-0000-0100-00006F000000}"/>
    <hyperlink ref="H5" location="'BROFIX price list'!C378:L379" display="0.2mL PCR 8联管+盖" xr:uid="{00000000-0004-0000-0100-000070000000}"/>
    <hyperlink ref="H6" location="'BROFIX price list'!C380:L380" display="0.2mL PCR 8联管盖一体" xr:uid="{00000000-0004-0000-0100-000071000000}"/>
    <hyperlink ref="H7" location="'BROFIX price list'!C381:L381" display="0.2mL PCR单管" xr:uid="{00000000-0004-0000-0100-000072000000}"/>
    <hyperlink ref="T3" location="'BROFIX price list'!B501:L506" display="96通道全自动移液工作站" xr:uid="{00000000-0004-0000-0100-000073000000}"/>
    <hyperlink ref="R3" location="'BROFIX price list'!C496:L496" display="细胞冻存管" xr:uid="{00000000-0004-0000-0100-000074000000}"/>
    <hyperlink ref="R4" location="'BROFIX price list'!C496:L496" display="1.8mL内旋细胞冻存管" xr:uid="{00000000-0004-0000-0100-000075000000}"/>
    <hyperlink ref="U3" location="'BROFIX price list'!C507:L516" display="多功能吸头盒" xr:uid="{00000000-0004-0000-0100-000076000000}"/>
    <hyperlink ref="U4" location="'BROFIX price list'!C507:L509" display="吸头盒A" xr:uid="{00000000-0004-0000-0100-000077000000}"/>
    <hyperlink ref="U5" location="'BROFIX price list'!C510:L512" display="吸头盒B" xr:uid="{00000000-0004-0000-0100-000078000000}"/>
    <hyperlink ref="U6" location="'BROFIX price list'!C513:L515" display="吸头盒C" xr:uid="{00000000-0004-0000-0100-000079000000}"/>
    <hyperlink ref="V3" location="'Brobio price list'!B461:L462" display="灭菌针头滤器" xr:uid="{00000000-0004-0000-0100-00007A000000}"/>
    <hyperlink ref="V5" location="'Brobio price list'!B471:L473" display="PVDF针头滤器" xr:uid="{00000000-0004-0000-0100-00007B000000}"/>
    <hyperlink ref="V3:X3" location="'BROFIX price list'!C517:L520" display="灭菌针头滤器" xr:uid="{00000000-0004-0000-0100-00007C000000}"/>
    <hyperlink ref="V5:X5" location="'BROFIX price list'!C519:L520" display="PVDF针头滤器" xr:uid="{00000000-0004-0000-0100-00007D000000}"/>
    <hyperlink ref="V4" location="'Brobio price list'!B471:L473" display="PES针头滤器" xr:uid="{00000000-0004-0000-0100-00007E000000}"/>
    <hyperlink ref="V4:X4" location="'BROFIX price list'!C517:L518" display="PES针头滤器" xr:uid="{00000000-0004-0000-0100-00007F000000}"/>
    <hyperlink ref="I8" location="'BROFIX price list'!C386:L386" display="1.5mL棕色离心管" xr:uid="{00000000-0004-0000-0100-000080000000}"/>
    <hyperlink ref="I9" location="'BROFIX price list'!C387:L387" display="2.0mL棕色离心管" xr:uid="{00000000-0004-0000-0100-000081000000}"/>
    <hyperlink ref="I10" location="'BROFIX price list'!C388:L388" display="5ml锥形底离心管" xr:uid="{00000000-0004-0000-0100-000082000000}"/>
    <hyperlink ref="I11" location="'BROFIX price list'!C389:L389" display="15ml锥形底离心管" xr:uid="{00000000-0004-0000-0100-000083000000}"/>
    <hyperlink ref="I12" location="'BROFIX price list'!C390:L390" display="50ml锥形底离心管" xr:uid="{00000000-0004-0000-0100-000084000000}"/>
    <hyperlink ref="I13" location="'BROFIX price list'!C391:L391" display="50ml可立离心管" xr:uid="{00000000-0004-0000-0100-000085000000}"/>
    <hyperlink ref="D4" location="'BROFIX price list'!C323:L325" display="0.2mL 96孔半裙边PCR板" xr:uid="{00000000-0004-0000-0100-000086000000}"/>
    <hyperlink ref="S4" location="'BROFIX price list'!C497:L498" display="吸头类" xr:uid="{00000000-0004-0000-0100-000087000000}"/>
    <hyperlink ref="S5" location="'BROFIX price list'!C499:L500" display="离心管类" xr:uid="{00000000-0004-0000-0100-000088000000}"/>
    <hyperlink ref="U7" location="'BROFIX price list'!C516:L516" display="实验百宝箱" xr:uid="{00000000-0004-0000-0100-000089000000}"/>
    <hyperlink ref="F11" location="'BROFIX price list'!C366:L366" display="0.5mL 96孔浅孔板（圆底）" xr:uid="{00000000-0004-0000-0100-00008A000000}"/>
    <hyperlink ref="O11" location="'BROFIX price list'!C468:L469" display="96孔平底培养板   （补偿盖）" xr:uid="{00000000-0004-0000-0100-00008B000000}"/>
    <hyperlink ref="O12" location="'BROFIX price list'!C470:L471" display="96孔U底培养板   （补偿盖）" xr:uid="{00000000-0004-0000-0100-00008C000000}"/>
    <hyperlink ref="T4" location="'BROFIX price list'!B501:L503" display="96通道全自动通用型移液工作站" xr:uid="{00000000-0004-0000-0100-00008D000000}"/>
    <hyperlink ref="T5" location="'BROFIX price list'!B504:L506" display="96通道全自动专用型移液工作站" xr:uid="{00000000-0004-0000-0100-00008E000000}"/>
    <hyperlink ref="Y3" location="'Brobio price list'!B461:L462" display="吸头装盒器" xr:uid="{00000000-0004-0000-0100-00008F000000}"/>
    <hyperlink ref="Y5" location="'Brobio price list'!B471:L473" display="文水1号-吸头装盒器B款" xr:uid="{00000000-0004-0000-0100-000090000000}"/>
    <hyperlink ref="Y3:AA3" location="'BROFIX price list'!C521:L523" display="吸头装盒器" xr:uid="{00000000-0004-0000-0100-000091000000}"/>
    <hyperlink ref="Y5:AA5" location="'BROFIX price list'!C522:L522" display="文水1号-吸头装盒器B款" xr:uid="{00000000-0004-0000-0100-000092000000}"/>
    <hyperlink ref="Y4" location="'Brobio price list'!B471:L473" display="文水1号-吸头装盒器A款" xr:uid="{00000000-0004-0000-0100-000093000000}"/>
    <hyperlink ref="Y4:AA4" location="'BROFIX price list'!C521:L521" display="文水1号-吸头装盒器A款" xr:uid="{00000000-0004-0000-0100-000094000000}"/>
    <hyperlink ref="Y6" location="'Brobio price list'!B471:L473" display="文水1号-吸头装盒器C款" xr:uid="{00000000-0004-0000-0100-000095000000}"/>
    <hyperlink ref="Y6:AA6" location="'BROFIX price list'!C523:L523" display="文水1号-吸头装盒器C款" xr:uid="{00000000-0004-0000-0100-000096000000}"/>
    <hyperlink ref="AB3" location="'Brobio price list'!B461:L462" display="样品管机器人" xr:uid="{00000000-0004-0000-0100-000097000000}"/>
    <hyperlink ref="AB3:AD3" location="'BROFIX price list'!C524:L524" display="样品管机器人" xr:uid="{00000000-0004-0000-0100-000098000000}"/>
    <hyperlink ref="AB4" location="'Brobio price list'!B471:L473" display="样品管机器人（贴标机）" xr:uid="{00000000-0004-0000-0100-000099000000}"/>
    <hyperlink ref="AB4:AD4" location="'BROFIX price list'!C530:L530" display="样品管机器人（贴标机）" xr:uid="{00000000-0004-0000-0100-00009A000000}"/>
    <hyperlink ref="B3" location="'BROFIX price list'!C193:L252" display="R款移液吸头" xr:uid="{00000000-0004-0000-0100-00009B000000}"/>
    <hyperlink ref="A3" location="'BROFIX price list'!C2:L192" display="通用移液吸头" xr:uid="{00000000-0004-0000-0100-00009C000000}"/>
    <hyperlink ref="AE3" location="'Brobio price list'!B461:L462" display="夹珠称量镊子" xr:uid="{00000000-0004-0000-0100-00009D000000}"/>
    <hyperlink ref="AE3:AG3" location="'BROFIX price list'!C524:L524" display="夹珠称量镊子" xr:uid="{00000000-0004-0000-0100-00009E000000}"/>
    <hyperlink ref="AE4" location="'Brobio price list'!B461:L462" display="夹珠称量镊子" xr:uid="{00000000-0004-0000-0100-00009F000000}"/>
    <hyperlink ref="AE4:AG4" location="'BROFIX price list'!C524:L524" display="夹珠称量镊子" xr:uid="{00000000-0004-0000-0100-0000A0000000}"/>
    <hyperlink ref="AB3:AD3" location="'BROFIX price list'!C525:L525" display="样品管机器人" xr:uid="{00000000-0004-0000-0100-0000A1000000}"/>
    <hyperlink ref="AB3:AD3" location="'BROFIX price list'!C530:L530" display="样品管机器人" xr:uid="{00000000-0004-0000-0100-0000A2000000}"/>
    <hyperlink ref="AE3:AG3" location="'BROFIX price list'!C531:L531" display="夹珠称量镊子" xr:uid="{00000000-0004-0000-0100-0000A3000000}"/>
    <hyperlink ref="AE4:AG4" location="'BROFIX price list'!C531:L531" display="夹珠称量镊子" xr:uid="{00000000-0004-0000-0100-0000A4000000}"/>
    <hyperlink ref="AH4:AJ4" location="'BROFIX price list'!C532:L532" display="带摄像头模组加样记忆器" xr:uid="{00000000-0004-0000-0100-0000A5000000}"/>
    <hyperlink ref="AH5" location="'Brobio price list'!B461:L462" display="加样记忆器" xr:uid="{00000000-0004-0000-0100-0000A6000000}"/>
    <hyperlink ref="AH5:AJ5" location="'BROFIX price list'!C524:L524" display="加样记忆器" xr:uid="{00000000-0004-0000-0100-0000A7000000}"/>
    <hyperlink ref="AH3:AJ3" location="'BROFIX price list'!C532:L533" display="加样记忆器" xr:uid="{00000000-0004-0000-0100-0000A8000000}"/>
    <hyperlink ref="AH5:AJ5" location="'BROFIX price list'!C533:L533" display="加样记忆器" xr:uid="{00000000-0004-0000-0100-0000A9000000}"/>
    <hyperlink ref="Y8" location="'Brobio price list'!B471:L473" display="文水2号-吸头装盒器B款" xr:uid="{00000000-0004-0000-0100-0000AA000000}"/>
    <hyperlink ref="Y8:AA8" location="'BROFIX price list'!C525:L525" display="文水2号-吸头装盒器B款" xr:uid="{00000000-0004-0000-0100-0000AB000000}"/>
    <hyperlink ref="Y7" location="'Brobio price list'!B471:L473" display="文水2号-吸头装盒器A款" xr:uid="{00000000-0004-0000-0100-0000AC000000}"/>
    <hyperlink ref="Y7:AA7" location="'BROFIX price list'!C524:L524" display="文水2号-吸头装盒器A款" xr:uid="{00000000-0004-0000-0100-0000AD000000}"/>
    <hyperlink ref="Y9" location="'Brobio price list'!B471:L473" display="文水2号-吸头装盒器C款" xr:uid="{00000000-0004-0000-0100-0000AE000000}"/>
    <hyperlink ref="Y9:AA9" location="'BROFIX price list'!C526:L526" display="文水2号-吸头装盒器C款" xr:uid="{00000000-0004-0000-0100-0000AF000000}"/>
    <hyperlink ref="AK3" location="'Brobio price list'!B461:L462" display="多功能实验工具板" xr:uid="{00000000-0004-0000-0100-0000B0000000}"/>
    <hyperlink ref="AK3:AM3" location="'BROFIX price list'!C534:L534" display="多功能实验工具板" xr:uid="{00000000-0004-0000-0100-0000B1000000}"/>
    <hyperlink ref="AK4" location="'Brobio price list'!B471:L473" display="BROFIX多功能实验工具板" xr:uid="{00000000-0004-0000-0100-0000B2000000}"/>
    <hyperlink ref="AK4:AM4" location="'BROFIX price list'!C534:L534" display="BROFIX多功能实验工具板" xr:uid="{00000000-0004-0000-0100-0000B3000000}"/>
    <hyperlink ref="AN3" location="'Brobio price list'!B461:L462" display="分流歧管" xr:uid="{00000000-0004-0000-0100-0000B4000000}"/>
    <hyperlink ref="AN3:AP3" location="'BROFIX price list'!C535:L546" display="分流歧管" xr:uid="{00000000-0004-0000-0100-0000B5000000}"/>
    <hyperlink ref="AN4" location="'Brobio price list'!B461:L462" display="A款分流歧管" xr:uid="{00000000-0004-0000-0100-0000B6000000}"/>
    <hyperlink ref="AN4:AP4" location="'BROFIX price list'!C535:L540" display="A款分流歧管" xr:uid="{00000000-0004-0000-0100-0000B7000000}"/>
    <hyperlink ref="AN5" location="'Brobio price list'!B461:L462" display="R款分流歧管" xr:uid="{00000000-0004-0000-0100-0000B8000000}"/>
    <hyperlink ref="AN5:AP5" location="'BROFIX price list'!C541:L546" display="R款分流歧管" xr:uid="{00000000-0004-0000-0100-0000B9000000}"/>
    <hyperlink ref="AQ3" location="'Brobio price list'!B461:L462" display="吸头适配器" xr:uid="{00000000-0004-0000-0100-0000BA000000}"/>
    <hyperlink ref="AQ3:AS3" location="'BROFIX price list'!C547:L558" display="吸头适配器" xr:uid="{00000000-0004-0000-0100-0000BB000000}"/>
    <hyperlink ref="AQ4" location="'Brobio price list'!B461:L462" display="A款吸头适配器" xr:uid="{00000000-0004-0000-0100-0000BC000000}"/>
    <hyperlink ref="AQ4:AS4" location="'BROFIX price list'!C547:L552" display="A款吸头适配器" xr:uid="{00000000-0004-0000-0100-0000BD000000}"/>
    <hyperlink ref="AQ5" location="'Brobio price list'!B461:L462" display="R款吸头适配器" xr:uid="{00000000-0004-0000-0100-0000BE000000}"/>
    <hyperlink ref="AQ5:AS5" location="'BROFIX price list'!C553:L558" display="R款吸头适配器" xr:uid="{00000000-0004-0000-0100-0000BF000000}"/>
    <hyperlink ref="AT3" location="'Brobio price list'!B461:L462" display="安全试剂瓶盖" xr:uid="{00000000-0004-0000-0100-0000C0000000}"/>
    <hyperlink ref="AT3:AV3" location="'BROFIX price list'!C559:L606" display="安全试剂瓶盖" xr:uid="{00000000-0004-0000-0100-0000C1000000}"/>
    <hyperlink ref="AT4" location="'Brobio price list'!B461:L462" display="单通安全试剂瓶盖" xr:uid="{00000000-0004-0000-0100-0000C2000000}"/>
    <hyperlink ref="AT4:AV4" location="'BROFIX price list'!C559:L570" display="单通安全试剂瓶盖" xr:uid="{00000000-0004-0000-0100-0000C3000000}"/>
    <hyperlink ref="AZ3" location="'Brobio price list'!B461:L462" display="磁力架" xr:uid="{00000000-0004-0000-0100-0000C4000000}"/>
    <hyperlink ref="AZ3:BB3" location="'BROFIX price list'!C604:L604" display="磁力架" xr:uid="{00000000-0004-0000-0100-0000C5000000}"/>
    <hyperlink ref="AZ4" location="'Brobio price list'!B461:L462" display="分离式分子磁力架" xr:uid="{00000000-0004-0000-0100-0000C6000000}"/>
    <hyperlink ref="AZ4:BB4" location="'BROFIX price list'!C604:L604" display="分离式分子磁力架" xr:uid="{00000000-0004-0000-0100-0000C7000000}"/>
    <hyperlink ref="BC3" location="'Brobio price list'!B461:L462" display="反应器" xr:uid="{00000000-0004-0000-0100-0000C8000000}"/>
    <hyperlink ref="BC3:BE3" location="'BROFIX price list'!C605:L605" display="反应器" xr:uid="{00000000-0004-0000-0100-0000C9000000}"/>
    <hyperlink ref="BC4" location="'Brobio price list'!B461:L462" display="生物反应器" xr:uid="{00000000-0004-0000-0100-0000CA000000}"/>
    <hyperlink ref="BC4:BE4" location="'BROFIX price list'!C605:L605" display="生物反应器" xr:uid="{00000000-0004-0000-0100-0000CB000000}"/>
    <hyperlink ref="AT5" location="'Brobio price list'!B461:L462" display="两通安全试剂瓶盖" xr:uid="{00000000-0004-0000-0100-0000CC000000}"/>
    <hyperlink ref="AT6" location="'Brobio price list'!B461:L462" display="三通安全试剂瓶盖" xr:uid="{00000000-0004-0000-0100-0000CD000000}"/>
    <hyperlink ref="AT7" location="'Brobio price list'!B461:L462" display="四通安全试剂瓶盖" xr:uid="{00000000-0004-0000-0100-0000CE000000}"/>
    <hyperlink ref="AT5:AV7" location="'BROFIX price list'!C544:L549" display="两通安全试剂瓶盖" xr:uid="{00000000-0004-0000-0100-0000CF000000}"/>
    <hyperlink ref="AT5:AV5" location="'BROFIX price list'!C571:L582" display="两通安全试剂瓶盖" xr:uid="{00000000-0004-0000-0100-0000D0000000}"/>
    <hyperlink ref="AT6:AV6" location="'BROFIX price list'!C583:L594" display="三通安全试剂瓶盖" xr:uid="{00000000-0004-0000-0100-0000D1000000}"/>
    <hyperlink ref="AT7:AV7" location="'BROFIX price list'!C595:L606" display="四通安全试剂瓶盖" xr:uid="{00000000-0004-0000-0100-0000D2000000}"/>
    <hyperlink ref="AW3:AY3" location="'BROFIX price list'!C607:T607" display="消泡器" xr:uid="{00000000-0004-0000-0100-0000D3000000}"/>
    <hyperlink ref="AW4:AY4" location="'BROFIX price list'!C607:T607" display="孔板消泡器" xr:uid="{00000000-0004-0000-0100-0000D4000000}"/>
    <hyperlink ref="AZ3:BB3" location="'BROFIX price list'!C608:T609" display="管架" xr:uid="{00000000-0004-0000-0100-0000D5000000}"/>
    <hyperlink ref="AZ4:BB4" location="'BROFIX price list'!C608:T608" display="分离式试管架" xr:uid="{00000000-0004-0000-0100-0000D6000000}"/>
    <hyperlink ref="BC3:BE3" location="'BROFIX price list'!C610:T610" display="反应器" xr:uid="{00000000-0004-0000-0100-0000D7000000}"/>
    <hyperlink ref="BC4:BE4" location="'BROFIX price list'!C610:T610" display="生物反应器" xr:uid="{00000000-0004-0000-0100-0000D8000000}"/>
    <hyperlink ref="BF3" location="'Brobio price list'!B461:L462" display="反应器" xr:uid="{079C5630-945C-4D1A-BD74-7537A7494351}"/>
    <hyperlink ref="BF3:BH3" location="'BROFIX price list'!C611:T611" display="移液器架" xr:uid="{DB9B225F-D5FE-4D24-86A9-DB470E402932}"/>
    <hyperlink ref="BF4" location="'Brobio price list'!B461:L462" display="生物反应器" xr:uid="{56973BE6-D6A0-42BC-85CA-11BBC53C79C0}"/>
    <hyperlink ref="BF4:BH4" location="'BROFIX price list'!C611:T611" display="风火轮移液器架" xr:uid="{9DBA5E8B-AAD5-4F10-A2E5-10813E12889A}"/>
    <hyperlink ref="BI3" location="'Brobio price list'!B461:L462" display="反应器" xr:uid="{5AAFD936-1100-4B99-BFFF-F36C245D6FFF}"/>
    <hyperlink ref="BI3:BK3" location="'BROFIX price list'!C612:T614" display="旋盖挑管镊" xr:uid="{C560EAE9-99CC-472E-8F41-CCD7BC3DB3C2}"/>
    <hyperlink ref="BI4" location="'Brobio price list'!B461:L462" display="生物反应器" xr:uid="{AFFB4B6E-13AC-4A9D-AEB8-2060B53F9C3E}"/>
    <hyperlink ref="BI4:BK4" location="'BROFIX price list'!C612:T612" display="HuiBro旋盖挑管镊（单规格）" xr:uid="{F2293A9D-6DCF-4748-B7B0-09C3F0B14F59}"/>
    <hyperlink ref="BI5" location="'Brobio price list'!B461:L462" display="生物反应器" xr:uid="{4CB16497-307F-42F2-94E2-7DA7495CD8FB}"/>
    <hyperlink ref="BI5:BK5" location="'BROFIX price list'!C613:T613" display="HuiBro旋盖挑管镊（双规格）" xr:uid="{390D9E6A-94B2-4DE2-AD49-A18903CF9F03}"/>
    <hyperlink ref="AZ5" location="'Brobio price list'!B461:L462" display="分离式分子磁力架" xr:uid="{BA65DF2A-E70E-4FF8-925F-665A5420B9FD}"/>
    <hyperlink ref="AZ5:BB5" location="'BROFIX price list'!C609:L609" display="分离式分子磁力架" xr:uid="{3456C889-1799-4956-B7D5-D29B441C76C8}"/>
    <hyperlink ref="BI6" location="'Brobio price list'!B461:L462" display="生物反应器" xr:uid="{36EBCF86-1FAF-4978-84D3-42B8AE259AE3}"/>
    <hyperlink ref="BI6:BK6" location="'BROFIX price list'!C614:T614" display="HuiBro旋盖挑管镊（单规格）" xr:uid="{2685CCAE-FE87-494F-BDC4-599AD90050F7}"/>
    <hyperlink ref="Y11" location="'Brobio price list'!B471:L473" display="文水2号-吸头装盒器B款" xr:uid="{2D3A2DD1-65F6-479D-B8B4-20DB4D9088DB}"/>
    <hyperlink ref="Y11:AA11" location="'BROFIX price list'!C528:L528" display="文水3号-吸头装盒器B款" xr:uid="{3C9FECFB-3E7D-45CB-8A40-2AC7AAF4AC9D}"/>
    <hyperlink ref="Y10" location="'Brobio price list'!B471:L473" display="文水2号-吸头装盒器A款" xr:uid="{20D0FAA5-A869-40E9-9BFC-6BC40F817136}"/>
    <hyperlink ref="Y10:AA10" location="'BROFIX price list'!C527:L527" display="文水3号-吸头装盒器A款" xr:uid="{70AF236F-97AD-40B2-8F0D-369D14789B1E}"/>
    <hyperlink ref="Y12" location="'Brobio price list'!B471:L473" display="文水2号-吸头装盒器C款" xr:uid="{B1A710C7-AB78-49FF-9378-D4E2AD7945ED}"/>
    <hyperlink ref="Y12:AA12" location="'BROFIX price list'!C529:L529" display="文水3号-吸头装盒器C款" xr:uid="{5B9ABF70-C66F-475B-A0C3-9A26A72A3523}"/>
  </hyperlinks>
  <pageMargins left="7.8740157480315001E-2" right="7.8740157480315001E-2" top="7.8740157480315001E-2" bottom="7.8740157480315001E-2" header="7.8740157480315001E-2" footer="7.8740157480315001E-2"/>
  <pageSetup paperSize="9" scale="2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2536-F636-4136-AD03-0EF465A3FD66}">
  <sheetPr>
    <tabColor rgb="FFFFC000"/>
  </sheetPr>
  <dimension ref="A1:V2"/>
  <sheetViews>
    <sheetView workbookViewId="0">
      <selection activeCell="I11" sqref="I11"/>
    </sheetView>
  </sheetViews>
  <sheetFormatPr defaultRowHeight="13.8"/>
  <cols>
    <col min="3" max="3" width="17.109375" customWidth="1"/>
    <col min="4" max="4" width="15.44140625" customWidth="1"/>
  </cols>
  <sheetData>
    <row r="1" spans="1:22" ht="39.9" customHeight="1">
      <c r="A1" s="101" t="s">
        <v>4061</v>
      </c>
      <c r="B1" s="102" t="s">
        <v>4076</v>
      </c>
      <c r="C1" s="103" t="s">
        <v>4062</v>
      </c>
      <c r="D1" s="103" t="s">
        <v>4063</v>
      </c>
      <c r="E1" s="105" t="s">
        <v>4085</v>
      </c>
      <c r="F1" s="104" t="s">
        <v>4064</v>
      </c>
      <c r="G1" s="104" t="s">
        <v>4092</v>
      </c>
      <c r="H1" s="105" t="s">
        <v>4087</v>
      </c>
      <c r="I1" s="104" t="s">
        <v>4089</v>
      </c>
      <c r="J1" s="119" t="s">
        <v>4090</v>
      </c>
      <c r="K1" s="105" t="s">
        <v>4065</v>
      </c>
      <c r="L1" s="105" t="s">
        <v>4066</v>
      </c>
      <c r="M1" s="122" t="s">
        <v>2167</v>
      </c>
      <c r="N1" s="122" t="s">
        <v>4099</v>
      </c>
      <c r="O1" s="122" t="s">
        <v>4067</v>
      </c>
      <c r="P1" s="122" t="s">
        <v>4068</v>
      </c>
      <c r="Q1" s="122" t="s">
        <v>7</v>
      </c>
      <c r="R1" s="122" t="s">
        <v>4069</v>
      </c>
      <c r="S1" s="122" t="s">
        <v>4070</v>
      </c>
      <c r="T1" s="106" t="s">
        <v>4071</v>
      </c>
      <c r="U1" s="106" t="s">
        <v>4077</v>
      </c>
      <c r="V1" s="107" t="s">
        <v>4075</v>
      </c>
    </row>
    <row r="2" spans="1:22" ht="50.1" customHeight="1">
      <c r="A2" s="108" t="s">
        <v>4072</v>
      </c>
      <c r="B2" s="109" t="s">
        <v>4078</v>
      </c>
      <c r="C2" s="110">
        <v>45782</v>
      </c>
      <c r="D2" s="110">
        <v>45782</v>
      </c>
      <c r="E2" s="111" t="s">
        <v>4073</v>
      </c>
      <c r="F2" s="111" t="s">
        <v>4458</v>
      </c>
      <c r="G2" s="111" t="s">
        <v>4086</v>
      </c>
      <c r="H2" s="111" t="s">
        <v>4093</v>
      </c>
      <c r="I2" s="111" t="s">
        <v>4088</v>
      </c>
      <c r="J2" s="111" t="s">
        <v>4091</v>
      </c>
      <c r="K2" s="111"/>
      <c r="L2" s="112"/>
      <c r="M2" s="113"/>
      <c r="N2" s="113"/>
      <c r="O2" s="113"/>
      <c r="P2" s="114"/>
      <c r="Q2" s="113"/>
      <c r="R2" s="113"/>
      <c r="S2" s="113"/>
      <c r="T2" s="115" t="s">
        <v>4074</v>
      </c>
      <c r="U2" s="116"/>
      <c r="V2" s="117"/>
    </row>
  </sheetData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614"/>
  <sheetViews>
    <sheetView zoomScale="70" zoomScaleNormal="70" workbookViewId="0">
      <pane ySplit="1" topLeftCell="A2" activePane="bottomLeft" state="frozen"/>
      <selection pane="bottomLeft" activeCell="H1" sqref="H1:N1048576"/>
    </sheetView>
  </sheetViews>
  <sheetFormatPr defaultColWidth="9" defaultRowHeight="14.4"/>
  <cols>
    <col min="1" max="1" width="8.33203125" style="41" customWidth="1"/>
    <col min="2" max="2" width="7.44140625" style="41" customWidth="1"/>
    <col min="3" max="3" width="56.6640625" style="42" customWidth="1"/>
    <col min="4" max="4" width="17.88671875" style="43" customWidth="1"/>
    <col min="5" max="5" width="34.44140625" style="42" customWidth="1"/>
    <col min="6" max="6" width="51.44140625" style="44" customWidth="1"/>
    <col min="7" max="7" width="8.88671875" style="45"/>
    <col min="8" max="8" width="75.109375" customWidth="1"/>
    <col min="9" max="9" width="128.33203125" style="46" customWidth="1"/>
    <col min="10" max="10" width="15.44140625" customWidth="1"/>
  </cols>
  <sheetData>
    <row r="1" spans="1:13" ht="25.8">
      <c r="A1" s="47" t="s">
        <v>0</v>
      </c>
      <c r="B1" s="48" t="s">
        <v>1</v>
      </c>
      <c r="C1" s="49" t="s">
        <v>2</v>
      </c>
      <c r="D1" s="50" t="s">
        <v>3</v>
      </c>
      <c r="E1" s="51" t="s">
        <v>4</v>
      </c>
      <c r="F1" s="51" t="s">
        <v>5</v>
      </c>
      <c r="G1" s="121" t="s">
        <v>6</v>
      </c>
      <c r="H1" s="51" t="s">
        <v>8</v>
      </c>
      <c r="I1" s="52" t="s">
        <v>9</v>
      </c>
      <c r="J1" s="62" t="s">
        <v>10</v>
      </c>
    </row>
    <row r="2" spans="1:13" ht="30">
      <c r="A2" s="281" t="s">
        <v>11</v>
      </c>
      <c r="B2" s="281" t="s">
        <v>12</v>
      </c>
      <c r="C2" s="53" t="s">
        <v>13</v>
      </c>
      <c r="D2" s="54">
        <v>1000</v>
      </c>
      <c r="E2" s="55" t="s">
        <v>14</v>
      </c>
      <c r="F2" s="56" t="s">
        <v>15</v>
      </c>
      <c r="G2" s="57" t="s">
        <v>16</v>
      </c>
      <c r="H2" s="56" t="s">
        <v>17</v>
      </c>
      <c r="I2" s="63" t="s">
        <v>18</v>
      </c>
      <c r="J2" s="255" t="s">
        <v>19</v>
      </c>
      <c r="K2" s="256"/>
      <c r="L2" s="256"/>
      <c r="M2" s="257"/>
    </row>
    <row r="3" spans="1:13" ht="30" customHeight="1">
      <c r="A3" s="282"/>
      <c r="B3" s="302"/>
      <c r="C3" s="58" t="str">
        <f t="shared" ref="C3:C12" si="0">C2</f>
        <v>10μL移液吸头</v>
      </c>
      <c r="D3" s="54">
        <v>1001</v>
      </c>
      <c r="E3" s="55" t="s">
        <v>20</v>
      </c>
      <c r="F3" s="56" t="s">
        <v>15</v>
      </c>
      <c r="G3" s="59" t="s">
        <v>16</v>
      </c>
      <c r="H3" s="56" t="s">
        <v>21</v>
      </c>
      <c r="I3" s="63" t="s">
        <v>22</v>
      </c>
      <c r="J3" s="261"/>
      <c r="K3" s="262"/>
      <c r="L3" s="262"/>
      <c r="M3" s="263"/>
    </row>
    <row r="4" spans="1:13" ht="30" customHeight="1">
      <c r="A4" s="282"/>
      <c r="B4" s="302"/>
      <c r="C4" s="58" t="str">
        <f t="shared" si="0"/>
        <v>10μL移液吸头</v>
      </c>
      <c r="D4" s="54">
        <v>1002</v>
      </c>
      <c r="E4" s="55" t="s">
        <v>23</v>
      </c>
      <c r="F4" s="56" t="s">
        <v>15</v>
      </c>
      <c r="G4" s="59" t="s">
        <v>16</v>
      </c>
      <c r="H4" s="56" t="s">
        <v>24</v>
      </c>
      <c r="I4" s="63" t="s">
        <v>25</v>
      </c>
      <c r="J4" s="261"/>
      <c r="K4" s="262"/>
      <c r="L4" s="262"/>
      <c r="M4" s="263"/>
    </row>
    <row r="5" spans="1:13" ht="30" customHeight="1">
      <c r="A5" s="282"/>
      <c r="B5" s="302"/>
      <c r="C5" s="58" t="str">
        <f t="shared" si="0"/>
        <v>10μL移液吸头</v>
      </c>
      <c r="D5" s="54">
        <v>1003</v>
      </c>
      <c r="E5" s="55" t="s">
        <v>26</v>
      </c>
      <c r="F5" s="56" t="s">
        <v>15</v>
      </c>
      <c r="G5" s="59" t="s">
        <v>16</v>
      </c>
      <c r="H5" s="56" t="s">
        <v>27</v>
      </c>
      <c r="I5" s="63" t="s">
        <v>28</v>
      </c>
      <c r="J5" s="261"/>
      <c r="K5" s="262"/>
      <c r="L5" s="262"/>
      <c r="M5" s="263"/>
    </row>
    <row r="6" spans="1:13" ht="30" customHeight="1">
      <c r="A6" s="282"/>
      <c r="B6" s="302"/>
      <c r="C6" s="58" t="s">
        <v>29</v>
      </c>
      <c r="D6" s="60">
        <v>1004</v>
      </c>
      <c r="E6" s="55" t="s">
        <v>30</v>
      </c>
      <c r="F6" s="56" t="s">
        <v>31</v>
      </c>
      <c r="G6" s="59" t="s">
        <v>16</v>
      </c>
      <c r="H6" s="56" t="s">
        <v>33</v>
      </c>
      <c r="I6" s="63" t="s">
        <v>34</v>
      </c>
      <c r="J6" s="261"/>
      <c r="K6" s="262"/>
      <c r="L6" s="262"/>
      <c r="M6" s="263"/>
    </row>
    <row r="7" spans="1:13" ht="30" customHeight="1">
      <c r="A7" s="282"/>
      <c r="B7" s="302"/>
      <c r="C7" s="58" t="str">
        <f t="shared" si="0"/>
        <v>多功能盒（10μL移液吸头）</v>
      </c>
      <c r="D7" s="60">
        <v>1005</v>
      </c>
      <c r="E7" s="55" t="s">
        <v>35</v>
      </c>
      <c r="F7" s="56" t="s">
        <v>31</v>
      </c>
      <c r="G7" s="59" t="s">
        <v>16</v>
      </c>
      <c r="H7" s="56" t="s">
        <v>36</v>
      </c>
      <c r="I7" s="63" t="s">
        <v>37</v>
      </c>
      <c r="J7" s="261"/>
      <c r="K7" s="262"/>
      <c r="L7" s="262"/>
      <c r="M7" s="263"/>
    </row>
    <row r="8" spans="1:13" ht="30" customHeight="1">
      <c r="A8" s="282"/>
      <c r="B8" s="302"/>
      <c r="C8" s="58" t="str">
        <f t="shared" si="0"/>
        <v>多功能盒（10μL移液吸头）</v>
      </c>
      <c r="D8" s="60">
        <v>1006</v>
      </c>
      <c r="E8" s="55" t="s">
        <v>38</v>
      </c>
      <c r="F8" s="56" t="s">
        <v>31</v>
      </c>
      <c r="G8" s="59" t="s">
        <v>16</v>
      </c>
      <c r="H8" s="56" t="s">
        <v>39</v>
      </c>
      <c r="I8" s="63" t="s">
        <v>40</v>
      </c>
      <c r="J8" s="261"/>
      <c r="K8" s="262"/>
      <c r="L8" s="262"/>
      <c r="M8" s="263"/>
    </row>
    <row r="9" spans="1:13" ht="30" customHeight="1">
      <c r="A9" s="282"/>
      <c r="B9" s="302"/>
      <c r="C9" s="58" t="str">
        <f t="shared" si="0"/>
        <v>多功能盒（10μL移液吸头）</v>
      </c>
      <c r="D9" s="60">
        <v>1007</v>
      </c>
      <c r="E9" s="55" t="s">
        <v>41</v>
      </c>
      <c r="F9" s="56" t="s">
        <v>31</v>
      </c>
      <c r="G9" s="59" t="s">
        <v>16</v>
      </c>
      <c r="H9" s="56" t="s">
        <v>42</v>
      </c>
      <c r="I9" s="63" t="s">
        <v>43</v>
      </c>
      <c r="J9" s="261"/>
      <c r="K9" s="262"/>
      <c r="L9" s="262"/>
      <c r="M9" s="263"/>
    </row>
    <row r="10" spans="1:13" ht="30" customHeight="1">
      <c r="A10" s="282"/>
      <c r="B10" s="302"/>
      <c r="C10" s="58" t="str">
        <f>C2</f>
        <v>10μL移液吸头</v>
      </c>
      <c r="D10" s="54">
        <v>1012</v>
      </c>
      <c r="E10" s="150" t="s">
        <v>44</v>
      </c>
      <c r="F10" s="56" t="s">
        <v>45</v>
      </c>
      <c r="G10" s="59" t="s">
        <v>16</v>
      </c>
      <c r="H10" s="56" t="s">
        <v>46</v>
      </c>
      <c r="I10" s="63" t="s">
        <v>47</v>
      </c>
      <c r="J10" s="261"/>
      <c r="K10" s="262"/>
      <c r="L10" s="262"/>
      <c r="M10" s="263"/>
    </row>
    <row r="11" spans="1:13" ht="30" customHeight="1">
      <c r="A11" s="282"/>
      <c r="B11" s="302"/>
      <c r="C11" s="58" t="str">
        <f>C10</f>
        <v>10μL移液吸头</v>
      </c>
      <c r="D11" s="54">
        <v>1014</v>
      </c>
      <c r="E11" s="150" t="s">
        <v>48</v>
      </c>
      <c r="F11" s="56" t="s">
        <v>45</v>
      </c>
      <c r="G11" s="59" t="s">
        <v>16</v>
      </c>
      <c r="H11" s="56" t="s">
        <v>49</v>
      </c>
      <c r="I11" s="63" t="s">
        <v>50</v>
      </c>
      <c r="J11" s="261"/>
      <c r="K11" s="262"/>
      <c r="L11" s="262"/>
      <c r="M11" s="263"/>
    </row>
    <row r="12" spans="1:13" ht="30" customHeight="1">
      <c r="A12" s="282"/>
      <c r="B12" s="302"/>
      <c r="C12" s="58" t="str">
        <f t="shared" si="0"/>
        <v>10μL移液吸头</v>
      </c>
      <c r="D12" s="61">
        <v>1016</v>
      </c>
      <c r="E12" s="55" t="s">
        <v>51</v>
      </c>
      <c r="F12" s="56" t="s">
        <v>52</v>
      </c>
      <c r="G12" s="59" t="s">
        <v>16</v>
      </c>
      <c r="H12" s="56" t="s">
        <v>53</v>
      </c>
      <c r="I12" s="63" t="s">
        <v>54</v>
      </c>
      <c r="J12" s="261"/>
      <c r="K12" s="262"/>
      <c r="L12" s="262"/>
      <c r="M12" s="263"/>
    </row>
    <row r="13" spans="1:13" ht="30" customHeight="1">
      <c r="A13" s="282"/>
      <c r="B13" s="302"/>
      <c r="C13" s="58" t="s">
        <v>55</v>
      </c>
      <c r="D13" s="54">
        <v>1100</v>
      </c>
      <c r="E13" s="55" t="s">
        <v>56</v>
      </c>
      <c r="F13" s="56" t="s">
        <v>15</v>
      </c>
      <c r="G13" s="59" t="s">
        <v>16</v>
      </c>
      <c r="H13" s="56" t="s">
        <v>57</v>
      </c>
      <c r="I13" s="63" t="s">
        <v>58</v>
      </c>
      <c r="J13" s="261"/>
      <c r="K13" s="262"/>
      <c r="L13" s="262"/>
      <c r="M13" s="263"/>
    </row>
    <row r="14" spans="1:13" ht="30" customHeight="1">
      <c r="A14" s="282"/>
      <c r="B14" s="302"/>
      <c r="C14" s="58" t="str">
        <f t="shared" ref="C14:C23" si="1">C13</f>
        <v>10μL加长移液吸头</v>
      </c>
      <c r="D14" s="54">
        <v>1101</v>
      </c>
      <c r="E14" s="55" t="s">
        <v>59</v>
      </c>
      <c r="F14" s="56" t="s">
        <v>15</v>
      </c>
      <c r="G14" s="59" t="s">
        <v>16</v>
      </c>
      <c r="H14" s="56" t="s">
        <v>60</v>
      </c>
      <c r="I14" s="63" t="s">
        <v>61</v>
      </c>
      <c r="J14" s="261"/>
      <c r="K14" s="262"/>
      <c r="L14" s="262"/>
      <c r="M14" s="263"/>
    </row>
    <row r="15" spans="1:13" ht="30" customHeight="1">
      <c r="A15" s="282"/>
      <c r="B15" s="302"/>
      <c r="C15" s="58" t="str">
        <f t="shared" si="1"/>
        <v>10μL加长移液吸头</v>
      </c>
      <c r="D15" s="54">
        <v>1102</v>
      </c>
      <c r="E15" s="55" t="s">
        <v>62</v>
      </c>
      <c r="F15" s="56" t="s">
        <v>15</v>
      </c>
      <c r="G15" s="59" t="s">
        <v>16</v>
      </c>
      <c r="H15" s="56" t="s">
        <v>63</v>
      </c>
      <c r="I15" s="63" t="s">
        <v>64</v>
      </c>
      <c r="J15" s="261"/>
      <c r="K15" s="262"/>
      <c r="L15" s="262"/>
      <c r="M15" s="263"/>
    </row>
    <row r="16" spans="1:13" ht="30" customHeight="1">
      <c r="A16" s="282"/>
      <c r="B16" s="302"/>
      <c r="C16" s="58" t="str">
        <f t="shared" si="1"/>
        <v>10μL加长移液吸头</v>
      </c>
      <c r="D16" s="54">
        <v>1103</v>
      </c>
      <c r="E16" s="55" t="s">
        <v>65</v>
      </c>
      <c r="F16" s="56" t="s">
        <v>15</v>
      </c>
      <c r="G16" s="59" t="s">
        <v>16</v>
      </c>
      <c r="H16" s="56" t="s">
        <v>66</v>
      </c>
      <c r="I16" s="63" t="s">
        <v>67</v>
      </c>
      <c r="J16" s="261"/>
      <c r="K16" s="262"/>
      <c r="L16" s="262"/>
      <c r="M16" s="263"/>
    </row>
    <row r="17" spans="1:13" ht="30" customHeight="1">
      <c r="A17" s="282"/>
      <c r="B17" s="302"/>
      <c r="C17" s="58" t="s">
        <v>68</v>
      </c>
      <c r="D17" s="60">
        <v>1104</v>
      </c>
      <c r="E17" s="55" t="s">
        <v>4465</v>
      </c>
      <c r="F17" s="56" t="s">
        <v>31</v>
      </c>
      <c r="G17" s="59" t="s">
        <v>16</v>
      </c>
      <c r="H17" s="56" t="s">
        <v>69</v>
      </c>
      <c r="I17" s="63" t="s">
        <v>70</v>
      </c>
      <c r="J17" s="261"/>
      <c r="K17" s="262"/>
      <c r="L17" s="262"/>
      <c r="M17" s="263"/>
    </row>
    <row r="18" spans="1:13" ht="30" customHeight="1">
      <c r="A18" s="282"/>
      <c r="B18" s="302"/>
      <c r="C18" s="58" t="str">
        <f t="shared" si="1"/>
        <v>多功能盒（10μL加长移液吸头）</v>
      </c>
      <c r="D18" s="60">
        <v>1105</v>
      </c>
      <c r="E18" s="55" t="s">
        <v>71</v>
      </c>
      <c r="F18" s="56" t="s">
        <v>31</v>
      </c>
      <c r="G18" s="59" t="s">
        <v>16</v>
      </c>
      <c r="H18" s="56" t="s">
        <v>72</v>
      </c>
      <c r="I18" s="63" t="s">
        <v>73</v>
      </c>
      <c r="J18" s="261"/>
      <c r="K18" s="262"/>
      <c r="L18" s="262"/>
      <c r="M18" s="263"/>
    </row>
    <row r="19" spans="1:13" ht="30" customHeight="1">
      <c r="A19" s="282"/>
      <c r="B19" s="302"/>
      <c r="C19" s="58" t="str">
        <f>C17</f>
        <v>多功能盒（10μL加长移液吸头）</v>
      </c>
      <c r="D19" s="60">
        <v>1106</v>
      </c>
      <c r="E19" s="55" t="s">
        <v>74</v>
      </c>
      <c r="F19" s="56" t="s">
        <v>31</v>
      </c>
      <c r="G19" s="59" t="s">
        <v>16</v>
      </c>
      <c r="H19" s="56" t="s">
        <v>75</v>
      </c>
      <c r="I19" s="63" t="s">
        <v>76</v>
      </c>
      <c r="J19" s="261"/>
      <c r="K19" s="262"/>
      <c r="L19" s="262"/>
      <c r="M19" s="263"/>
    </row>
    <row r="20" spans="1:13" ht="30" customHeight="1">
      <c r="A20" s="282"/>
      <c r="B20" s="302"/>
      <c r="C20" s="58" t="str">
        <f t="shared" si="1"/>
        <v>多功能盒（10μL加长移液吸头）</v>
      </c>
      <c r="D20" s="60">
        <v>1107</v>
      </c>
      <c r="E20" s="55" t="s">
        <v>77</v>
      </c>
      <c r="F20" s="56" t="s">
        <v>31</v>
      </c>
      <c r="G20" s="59" t="s">
        <v>16</v>
      </c>
      <c r="H20" s="56" t="s">
        <v>78</v>
      </c>
      <c r="I20" s="63" t="s">
        <v>79</v>
      </c>
      <c r="J20" s="261"/>
      <c r="K20" s="262"/>
      <c r="L20" s="262"/>
      <c r="M20" s="263"/>
    </row>
    <row r="21" spans="1:13" ht="30" customHeight="1">
      <c r="A21" s="282"/>
      <c r="B21" s="302"/>
      <c r="C21" s="58" t="str">
        <f>C13</f>
        <v>10μL加长移液吸头</v>
      </c>
      <c r="D21" s="54">
        <v>1112</v>
      </c>
      <c r="E21" s="150" t="s">
        <v>80</v>
      </c>
      <c r="F21" s="56" t="s">
        <v>45</v>
      </c>
      <c r="G21" s="59" t="s">
        <v>16</v>
      </c>
      <c r="H21" s="56" t="s">
        <v>81</v>
      </c>
      <c r="I21" s="63" t="s">
        <v>82</v>
      </c>
      <c r="J21" s="261"/>
      <c r="K21" s="262"/>
      <c r="L21" s="262"/>
      <c r="M21" s="263"/>
    </row>
    <row r="22" spans="1:13" ht="30" customHeight="1">
      <c r="A22" s="282"/>
      <c r="B22" s="302"/>
      <c r="C22" s="58" t="str">
        <f t="shared" si="1"/>
        <v>10μL加长移液吸头</v>
      </c>
      <c r="D22" s="54">
        <v>1114</v>
      </c>
      <c r="E22" s="150" t="s">
        <v>83</v>
      </c>
      <c r="F22" s="56" t="s">
        <v>45</v>
      </c>
      <c r="G22" s="59" t="s">
        <v>16</v>
      </c>
      <c r="H22" s="56" t="s">
        <v>84</v>
      </c>
      <c r="I22" s="63" t="s">
        <v>85</v>
      </c>
      <c r="J22" s="261"/>
      <c r="K22" s="262"/>
      <c r="L22" s="262"/>
      <c r="M22" s="263"/>
    </row>
    <row r="23" spans="1:13" ht="30" customHeight="1">
      <c r="A23" s="282"/>
      <c r="B23" s="302"/>
      <c r="C23" s="58" t="str">
        <f t="shared" si="1"/>
        <v>10μL加长移液吸头</v>
      </c>
      <c r="D23" s="61">
        <v>1116</v>
      </c>
      <c r="E23" s="150" t="s">
        <v>4466</v>
      </c>
      <c r="F23" s="56" t="s">
        <v>4467</v>
      </c>
      <c r="G23" s="59" t="s">
        <v>16</v>
      </c>
      <c r="H23" s="56" t="s">
        <v>86</v>
      </c>
      <c r="I23" s="63" t="s">
        <v>54</v>
      </c>
      <c r="J23" s="261"/>
      <c r="K23" s="262"/>
      <c r="L23" s="262"/>
      <c r="M23" s="263"/>
    </row>
    <row r="24" spans="1:13" ht="30" customHeight="1">
      <c r="A24" s="282"/>
      <c r="B24" s="302"/>
      <c r="C24" s="58" t="s">
        <v>87</v>
      </c>
      <c r="D24" s="54">
        <v>1200</v>
      </c>
      <c r="E24" s="55" t="s">
        <v>88</v>
      </c>
      <c r="F24" s="56" t="s">
        <v>15</v>
      </c>
      <c r="G24" s="59" t="s">
        <v>16</v>
      </c>
      <c r="H24" s="56" t="s">
        <v>89</v>
      </c>
      <c r="I24" s="63" t="s">
        <v>90</v>
      </c>
      <c r="J24" s="261"/>
      <c r="K24" s="262"/>
      <c r="L24" s="262"/>
      <c r="M24" s="263"/>
    </row>
    <row r="25" spans="1:13" ht="30" customHeight="1">
      <c r="A25" s="282"/>
      <c r="B25" s="302"/>
      <c r="C25" s="58" t="str">
        <f t="shared" ref="C25:C34" si="2">C24</f>
        <v>20μL移液吸头</v>
      </c>
      <c r="D25" s="54">
        <v>1201</v>
      </c>
      <c r="E25" s="55" t="s">
        <v>91</v>
      </c>
      <c r="F25" s="56" t="s">
        <v>15</v>
      </c>
      <c r="G25" s="59" t="s">
        <v>16</v>
      </c>
      <c r="H25" s="56" t="s">
        <v>92</v>
      </c>
      <c r="I25" s="63" t="s">
        <v>93</v>
      </c>
      <c r="J25" s="261"/>
      <c r="K25" s="262"/>
      <c r="L25" s="262"/>
      <c r="M25" s="263"/>
    </row>
    <row r="26" spans="1:13" ht="30" customHeight="1">
      <c r="A26" s="282"/>
      <c r="B26" s="302"/>
      <c r="C26" s="58" t="str">
        <f t="shared" si="2"/>
        <v>20μL移液吸头</v>
      </c>
      <c r="D26" s="54">
        <v>1202</v>
      </c>
      <c r="E26" s="55" t="s">
        <v>94</v>
      </c>
      <c r="F26" s="56" t="s">
        <v>15</v>
      </c>
      <c r="G26" s="59" t="s">
        <v>16</v>
      </c>
      <c r="H26" s="56" t="s">
        <v>95</v>
      </c>
      <c r="I26" s="63" t="s">
        <v>96</v>
      </c>
      <c r="J26" s="261"/>
      <c r="K26" s="262"/>
      <c r="L26" s="262"/>
      <c r="M26" s="263"/>
    </row>
    <row r="27" spans="1:13" ht="30" customHeight="1">
      <c r="A27" s="282"/>
      <c r="B27" s="302"/>
      <c r="C27" s="58" t="str">
        <f t="shared" si="2"/>
        <v>20μL移液吸头</v>
      </c>
      <c r="D27" s="54">
        <v>1203</v>
      </c>
      <c r="E27" s="55" t="s">
        <v>97</v>
      </c>
      <c r="F27" s="56" t="s">
        <v>15</v>
      </c>
      <c r="G27" s="59" t="s">
        <v>16</v>
      </c>
      <c r="H27" s="56" t="s">
        <v>98</v>
      </c>
      <c r="I27" s="63" t="s">
        <v>96</v>
      </c>
      <c r="J27" s="261"/>
      <c r="K27" s="262"/>
      <c r="L27" s="262"/>
      <c r="M27" s="263"/>
    </row>
    <row r="28" spans="1:13" ht="30" customHeight="1">
      <c r="A28" s="282"/>
      <c r="B28" s="302"/>
      <c r="C28" s="58" t="s">
        <v>99</v>
      </c>
      <c r="D28" s="60">
        <v>1204</v>
      </c>
      <c r="E28" s="55" t="s">
        <v>100</v>
      </c>
      <c r="F28" s="56" t="s">
        <v>31</v>
      </c>
      <c r="G28" s="59" t="s">
        <v>16</v>
      </c>
      <c r="H28" s="56" t="s">
        <v>101</v>
      </c>
      <c r="I28" s="63" t="s">
        <v>102</v>
      </c>
      <c r="J28" s="261"/>
      <c r="K28" s="262"/>
      <c r="L28" s="262"/>
      <c r="M28" s="263"/>
    </row>
    <row r="29" spans="1:13" ht="30" customHeight="1">
      <c r="A29" s="282"/>
      <c r="B29" s="302"/>
      <c r="C29" s="58" t="str">
        <f t="shared" si="2"/>
        <v>多功能盒（20μL移液吸头）</v>
      </c>
      <c r="D29" s="60">
        <v>1205</v>
      </c>
      <c r="E29" s="55" t="s">
        <v>103</v>
      </c>
      <c r="F29" s="56" t="s">
        <v>31</v>
      </c>
      <c r="G29" s="59" t="s">
        <v>16</v>
      </c>
      <c r="H29" s="56" t="s">
        <v>104</v>
      </c>
      <c r="I29" s="63" t="s">
        <v>105</v>
      </c>
      <c r="J29" s="261"/>
      <c r="K29" s="262"/>
      <c r="L29" s="262"/>
      <c r="M29" s="263"/>
    </row>
    <row r="30" spans="1:13" ht="30" customHeight="1">
      <c r="A30" s="282"/>
      <c r="B30" s="302"/>
      <c r="C30" s="58" t="str">
        <f t="shared" si="2"/>
        <v>多功能盒（20μL移液吸头）</v>
      </c>
      <c r="D30" s="60">
        <v>1206</v>
      </c>
      <c r="E30" s="55" t="s">
        <v>106</v>
      </c>
      <c r="F30" s="56" t="s">
        <v>31</v>
      </c>
      <c r="G30" s="59" t="s">
        <v>16</v>
      </c>
      <c r="H30" s="56" t="s">
        <v>107</v>
      </c>
      <c r="I30" s="63" t="s">
        <v>108</v>
      </c>
      <c r="J30" s="261"/>
      <c r="K30" s="262"/>
      <c r="L30" s="262"/>
      <c r="M30" s="263"/>
    </row>
    <row r="31" spans="1:13" ht="30" customHeight="1">
      <c r="A31" s="282"/>
      <c r="B31" s="302"/>
      <c r="C31" s="58" t="str">
        <f t="shared" si="2"/>
        <v>多功能盒（20μL移液吸头）</v>
      </c>
      <c r="D31" s="60">
        <v>1207</v>
      </c>
      <c r="E31" s="55" t="s">
        <v>109</v>
      </c>
      <c r="F31" s="56" t="s">
        <v>31</v>
      </c>
      <c r="G31" s="59" t="s">
        <v>16</v>
      </c>
      <c r="H31" s="56" t="s">
        <v>110</v>
      </c>
      <c r="I31" s="63" t="s">
        <v>111</v>
      </c>
      <c r="J31" s="261"/>
      <c r="K31" s="262"/>
      <c r="L31" s="262"/>
      <c r="M31" s="263"/>
    </row>
    <row r="32" spans="1:13" ht="30" customHeight="1">
      <c r="A32" s="282"/>
      <c r="B32" s="302"/>
      <c r="C32" s="58" t="str">
        <f>C24</f>
        <v>20μL移液吸头</v>
      </c>
      <c r="D32" s="54">
        <v>1212</v>
      </c>
      <c r="E32" s="150" t="s">
        <v>112</v>
      </c>
      <c r="F32" s="56" t="s">
        <v>45</v>
      </c>
      <c r="G32" s="59" t="s">
        <v>16</v>
      </c>
      <c r="H32" s="56" t="s">
        <v>113</v>
      </c>
      <c r="I32" s="63" t="s">
        <v>114</v>
      </c>
      <c r="J32" s="261"/>
      <c r="K32" s="262"/>
      <c r="L32" s="262"/>
      <c r="M32" s="263"/>
    </row>
    <row r="33" spans="1:13" ht="30" customHeight="1">
      <c r="A33" s="282"/>
      <c r="B33" s="302"/>
      <c r="C33" s="58" t="str">
        <f t="shared" si="2"/>
        <v>20μL移液吸头</v>
      </c>
      <c r="D33" s="54">
        <v>1214</v>
      </c>
      <c r="E33" s="150" t="s">
        <v>115</v>
      </c>
      <c r="F33" s="56" t="s">
        <v>45</v>
      </c>
      <c r="G33" s="59" t="s">
        <v>16</v>
      </c>
      <c r="H33" s="56" t="s">
        <v>116</v>
      </c>
      <c r="I33" s="63" t="s">
        <v>117</v>
      </c>
      <c r="J33" s="261"/>
      <c r="K33" s="262"/>
      <c r="L33" s="262"/>
      <c r="M33" s="263"/>
    </row>
    <row r="34" spans="1:13" ht="30" customHeight="1">
      <c r="A34" s="282"/>
      <c r="B34" s="302"/>
      <c r="C34" s="58" t="str">
        <f t="shared" si="2"/>
        <v>20μL移液吸头</v>
      </c>
      <c r="D34" s="61">
        <v>1216</v>
      </c>
      <c r="E34" s="150" t="s">
        <v>118</v>
      </c>
      <c r="F34" s="56" t="s">
        <v>52</v>
      </c>
      <c r="G34" s="59" t="s">
        <v>16</v>
      </c>
      <c r="H34" s="56" t="s">
        <v>119</v>
      </c>
      <c r="I34" s="63" t="s">
        <v>120</v>
      </c>
      <c r="J34" s="261"/>
      <c r="K34" s="262"/>
      <c r="L34" s="262"/>
      <c r="M34" s="263"/>
    </row>
    <row r="35" spans="1:13" ht="30" customHeight="1">
      <c r="A35" s="282"/>
      <c r="B35" s="302"/>
      <c r="C35" s="58" t="s">
        <v>121</v>
      </c>
      <c r="D35" s="54">
        <v>1400</v>
      </c>
      <c r="E35" s="150" t="s">
        <v>122</v>
      </c>
      <c r="F35" s="56" t="s">
        <v>15</v>
      </c>
      <c r="G35" s="59" t="s">
        <v>16</v>
      </c>
      <c r="H35" s="56" t="s">
        <v>123</v>
      </c>
      <c r="I35" s="63" t="s">
        <v>124</v>
      </c>
      <c r="J35" s="261"/>
      <c r="K35" s="262"/>
      <c r="L35" s="262"/>
      <c r="M35" s="263"/>
    </row>
    <row r="36" spans="1:13" ht="30" customHeight="1">
      <c r="A36" s="282"/>
      <c r="B36" s="302"/>
      <c r="C36" s="58" t="str">
        <f t="shared" ref="C36:C45" si="3">C35</f>
        <v>50μL移液吸头</v>
      </c>
      <c r="D36" s="54">
        <v>1401</v>
      </c>
      <c r="E36" s="55" t="s">
        <v>125</v>
      </c>
      <c r="F36" s="56" t="s">
        <v>15</v>
      </c>
      <c r="G36" s="59" t="s">
        <v>16</v>
      </c>
      <c r="H36" s="56" t="s">
        <v>126</v>
      </c>
      <c r="I36" s="63" t="s">
        <v>127</v>
      </c>
      <c r="J36" s="261"/>
      <c r="K36" s="262"/>
      <c r="L36" s="262"/>
      <c r="M36" s="263"/>
    </row>
    <row r="37" spans="1:13" ht="30" customHeight="1">
      <c r="A37" s="282"/>
      <c r="B37" s="302"/>
      <c r="C37" s="58" t="str">
        <f t="shared" si="3"/>
        <v>50μL移液吸头</v>
      </c>
      <c r="D37" s="54">
        <v>1402</v>
      </c>
      <c r="E37" s="150" t="s">
        <v>128</v>
      </c>
      <c r="F37" s="56" t="s">
        <v>15</v>
      </c>
      <c r="G37" s="59" t="s">
        <v>16</v>
      </c>
      <c r="H37" s="56" t="s">
        <v>129</v>
      </c>
      <c r="I37" s="63" t="s">
        <v>130</v>
      </c>
      <c r="J37" s="261"/>
      <c r="K37" s="262"/>
      <c r="L37" s="262"/>
      <c r="M37" s="263"/>
    </row>
    <row r="38" spans="1:13" ht="30" customHeight="1">
      <c r="A38" s="282"/>
      <c r="B38" s="302"/>
      <c r="C38" s="58" t="str">
        <f t="shared" si="3"/>
        <v>50μL移液吸头</v>
      </c>
      <c r="D38" s="54">
        <v>1403</v>
      </c>
      <c r="E38" s="55" t="s">
        <v>131</v>
      </c>
      <c r="F38" s="56" t="s">
        <v>15</v>
      </c>
      <c r="G38" s="59" t="s">
        <v>16</v>
      </c>
      <c r="H38" s="56" t="s">
        <v>132</v>
      </c>
      <c r="I38" s="63" t="s">
        <v>130</v>
      </c>
      <c r="J38" s="261"/>
      <c r="K38" s="262"/>
      <c r="L38" s="262"/>
      <c r="M38" s="263"/>
    </row>
    <row r="39" spans="1:13" ht="30" customHeight="1">
      <c r="A39" s="282"/>
      <c r="B39" s="302"/>
      <c r="C39" s="58" t="s">
        <v>133</v>
      </c>
      <c r="D39" s="60">
        <v>1404</v>
      </c>
      <c r="E39" s="150" t="s">
        <v>134</v>
      </c>
      <c r="F39" s="56" t="s">
        <v>135</v>
      </c>
      <c r="G39" s="59" t="s">
        <v>16</v>
      </c>
      <c r="H39" s="56" t="s">
        <v>136</v>
      </c>
      <c r="I39" s="63" t="s">
        <v>137</v>
      </c>
      <c r="J39" s="261"/>
      <c r="K39" s="262"/>
      <c r="L39" s="262"/>
      <c r="M39" s="263"/>
    </row>
    <row r="40" spans="1:13" ht="30" customHeight="1">
      <c r="A40" s="282"/>
      <c r="B40" s="302"/>
      <c r="C40" s="58" t="str">
        <f t="shared" si="3"/>
        <v>多功能盒（50μL移液吸头）</v>
      </c>
      <c r="D40" s="60">
        <v>1405</v>
      </c>
      <c r="E40" s="55" t="s">
        <v>138</v>
      </c>
      <c r="F40" s="56" t="s">
        <v>135</v>
      </c>
      <c r="G40" s="59" t="s">
        <v>16</v>
      </c>
      <c r="H40" s="56" t="s">
        <v>139</v>
      </c>
      <c r="I40" s="63" t="s">
        <v>140</v>
      </c>
      <c r="J40" s="261"/>
      <c r="K40" s="262"/>
      <c r="L40" s="262"/>
      <c r="M40" s="263"/>
    </row>
    <row r="41" spans="1:13" ht="30" customHeight="1">
      <c r="A41" s="282"/>
      <c r="B41" s="302"/>
      <c r="C41" s="58" t="str">
        <f t="shared" si="3"/>
        <v>多功能盒（50μL移液吸头）</v>
      </c>
      <c r="D41" s="60">
        <v>1406</v>
      </c>
      <c r="E41" s="150" t="s">
        <v>141</v>
      </c>
      <c r="F41" s="56" t="s">
        <v>135</v>
      </c>
      <c r="G41" s="59" t="s">
        <v>16</v>
      </c>
      <c r="H41" s="56" t="s">
        <v>142</v>
      </c>
      <c r="I41" s="63" t="s">
        <v>143</v>
      </c>
      <c r="J41" s="261"/>
      <c r="K41" s="262"/>
      <c r="L41" s="262"/>
      <c r="M41" s="263"/>
    </row>
    <row r="42" spans="1:13" ht="30" customHeight="1">
      <c r="A42" s="282"/>
      <c r="B42" s="302"/>
      <c r="C42" s="58" t="str">
        <f t="shared" si="3"/>
        <v>多功能盒（50μL移液吸头）</v>
      </c>
      <c r="D42" s="60">
        <v>1407</v>
      </c>
      <c r="E42" s="55" t="s">
        <v>144</v>
      </c>
      <c r="F42" s="56" t="s">
        <v>135</v>
      </c>
      <c r="G42" s="59" t="s">
        <v>16</v>
      </c>
      <c r="H42" s="56" t="s">
        <v>145</v>
      </c>
      <c r="I42" s="63" t="s">
        <v>146</v>
      </c>
      <c r="J42" s="261"/>
      <c r="K42" s="262"/>
      <c r="L42" s="262"/>
      <c r="M42" s="263"/>
    </row>
    <row r="43" spans="1:13" ht="30" customHeight="1">
      <c r="A43" s="282"/>
      <c r="B43" s="302"/>
      <c r="C43" s="58" t="str">
        <f>C35</f>
        <v>50μL移液吸头</v>
      </c>
      <c r="D43" s="54">
        <v>1412</v>
      </c>
      <c r="E43" s="150" t="s">
        <v>147</v>
      </c>
      <c r="F43" s="56" t="s">
        <v>45</v>
      </c>
      <c r="G43" s="59" t="s">
        <v>16</v>
      </c>
      <c r="H43" s="56" t="s">
        <v>148</v>
      </c>
      <c r="I43" s="63" t="s">
        <v>149</v>
      </c>
      <c r="J43" s="261"/>
      <c r="K43" s="262"/>
      <c r="L43" s="262"/>
      <c r="M43" s="263"/>
    </row>
    <row r="44" spans="1:13" ht="30" customHeight="1">
      <c r="A44" s="282"/>
      <c r="B44" s="302"/>
      <c r="C44" s="58" t="str">
        <f t="shared" si="3"/>
        <v>50μL移液吸头</v>
      </c>
      <c r="D44" s="54">
        <v>1414</v>
      </c>
      <c r="E44" s="150" t="s">
        <v>150</v>
      </c>
      <c r="F44" s="56" t="s">
        <v>45</v>
      </c>
      <c r="G44" s="59" t="s">
        <v>16</v>
      </c>
      <c r="H44" s="56" t="s">
        <v>151</v>
      </c>
      <c r="I44" s="63" t="s">
        <v>152</v>
      </c>
      <c r="J44" s="261"/>
      <c r="K44" s="262"/>
      <c r="L44" s="262"/>
      <c r="M44" s="263"/>
    </row>
    <row r="45" spans="1:13" ht="30" customHeight="1">
      <c r="A45" s="282"/>
      <c r="B45" s="302"/>
      <c r="C45" s="58" t="str">
        <f t="shared" si="3"/>
        <v>50μL移液吸头</v>
      </c>
      <c r="D45" s="61">
        <v>1416</v>
      </c>
      <c r="E45" s="150" t="s">
        <v>153</v>
      </c>
      <c r="F45" s="56" t="s">
        <v>52</v>
      </c>
      <c r="G45" s="59" t="s">
        <v>16</v>
      </c>
      <c r="H45" s="56" t="s">
        <v>154</v>
      </c>
      <c r="I45" s="63" t="s">
        <v>155</v>
      </c>
      <c r="J45" s="261"/>
      <c r="K45" s="262"/>
      <c r="L45" s="262"/>
      <c r="M45" s="263"/>
    </row>
    <row r="46" spans="1:13" ht="30" customHeight="1">
      <c r="A46" s="282"/>
      <c r="B46" s="302"/>
      <c r="C46" s="58" t="s">
        <v>156</v>
      </c>
      <c r="D46" s="54">
        <v>1500</v>
      </c>
      <c r="E46" s="55" t="s">
        <v>157</v>
      </c>
      <c r="F46" s="56" t="s">
        <v>15</v>
      </c>
      <c r="G46" s="59" t="s">
        <v>16</v>
      </c>
      <c r="H46" s="56" t="s">
        <v>158</v>
      </c>
      <c r="I46" s="63" t="s">
        <v>159</v>
      </c>
      <c r="J46" s="261"/>
      <c r="K46" s="262"/>
      <c r="L46" s="262"/>
      <c r="M46" s="263"/>
    </row>
    <row r="47" spans="1:13" ht="30" customHeight="1">
      <c r="A47" s="282"/>
      <c r="B47" s="302"/>
      <c r="C47" s="58" t="str">
        <f t="shared" ref="C47:C56" si="4">C46</f>
        <v>100μL移液吸头</v>
      </c>
      <c r="D47" s="54">
        <v>1501</v>
      </c>
      <c r="E47" s="55" t="s">
        <v>160</v>
      </c>
      <c r="F47" s="56" t="s">
        <v>15</v>
      </c>
      <c r="G47" s="59" t="s">
        <v>16</v>
      </c>
      <c r="H47" s="56" t="s">
        <v>161</v>
      </c>
      <c r="I47" s="63" t="s">
        <v>162</v>
      </c>
      <c r="J47" s="261"/>
      <c r="K47" s="262"/>
      <c r="L47" s="262"/>
      <c r="M47" s="263"/>
    </row>
    <row r="48" spans="1:13" ht="30" customHeight="1">
      <c r="A48" s="282"/>
      <c r="B48" s="302"/>
      <c r="C48" s="58" t="str">
        <f t="shared" si="4"/>
        <v>100μL移液吸头</v>
      </c>
      <c r="D48" s="54">
        <v>1502</v>
      </c>
      <c r="E48" s="55" t="s">
        <v>163</v>
      </c>
      <c r="F48" s="56" t="s">
        <v>15</v>
      </c>
      <c r="G48" s="59" t="s">
        <v>16</v>
      </c>
      <c r="H48" s="56" t="s">
        <v>164</v>
      </c>
      <c r="I48" s="63" t="s">
        <v>165</v>
      </c>
      <c r="J48" s="261"/>
      <c r="K48" s="262"/>
      <c r="L48" s="262"/>
      <c r="M48" s="263"/>
    </row>
    <row r="49" spans="1:13" ht="30" customHeight="1">
      <c r="A49" s="282"/>
      <c r="B49" s="302"/>
      <c r="C49" s="58" t="str">
        <f t="shared" si="4"/>
        <v>100μL移液吸头</v>
      </c>
      <c r="D49" s="54">
        <v>1503</v>
      </c>
      <c r="E49" s="55" t="s">
        <v>166</v>
      </c>
      <c r="F49" s="56" t="s">
        <v>15</v>
      </c>
      <c r="G49" s="59" t="s">
        <v>16</v>
      </c>
      <c r="H49" s="56" t="s">
        <v>167</v>
      </c>
      <c r="I49" s="63" t="s">
        <v>168</v>
      </c>
      <c r="J49" s="261"/>
      <c r="K49" s="262"/>
      <c r="L49" s="262"/>
      <c r="M49" s="263"/>
    </row>
    <row r="50" spans="1:13" ht="30" customHeight="1">
      <c r="A50" s="282"/>
      <c r="B50" s="302"/>
      <c r="C50" s="58" t="s">
        <v>169</v>
      </c>
      <c r="D50" s="60">
        <v>1504</v>
      </c>
      <c r="E50" s="55" t="s">
        <v>170</v>
      </c>
      <c r="F50" s="56" t="s">
        <v>135</v>
      </c>
      <c r="G50" s="59" t="s">
        <v>16</v>
      </c>
      <c r="H50" s="56" t="s">
        <v>171</v>
      </c>
      <c r="I50" s="63" t="s">
        <v>172</v>
      </c>
      <c r="J50" s="261"/>
      <c r="K50" s="262"/>
      <c r="L50" s="262"/>
      <c r="M50" s="263"/>
    </row>
    <row r="51" spans="1:13" ht="30" customHeight="1">
      <c r="A51" s="282"/>
      <c r="B51" s="302"/>
      <c r="C51" s="58" t="str">
        <f t="shared" si="4"/>
        <v>多功能盒（100μL移液吸头）</v>
      </c>
      <c r="D51" s="60">
        <v>1505</v>
      </c>
      <c r="E51" s="55" t="s">
        <v>173</v>
      </c>
      <c r="F51" s="56" t="s">
        <v>135</v>
      </c>
      <c r="G51" s="59" t="s">
        <v>16</v>
      </c>
      <c r="H51" s="56" t="s">
        <v>174</v>
      </c>
      <c r="I51" s="63" t="s">
        <v>175</v>
      </c>
      <c r="J51" s="261"/>
      <c r="K51" s="262"/>
      <c r="L51" s="262"/>
      <c r="M51" s="263"/>
    </row>
    <row r="52" spans="1:13" ht="30" customHeight="1">
      <c r="A52" s="282"/>
      <c r="B52" s="302"/>
      <c r="C52" s="58" t="str">
        <f t="shared" si="4"/>
        <v>多功能盒（100μL移液吸头）</v>
      </c>
      <c r="D52" s="60">
        <v>1506</v>
      </c>
      <c r="E52" s="55" t="s">
        <v>176</v>
      </c>
      <c r="F52" s="56" t="s">
        <v>135</v>
      </c>
      <c r="G52" s="59" t="s">
        <v>16</v>
      </c>
      <c r="H52" s="56" t="s">
        <v>177</v>
      </c>
      <c r="I52" s="63" t="s">
        <v>178</v>
      </c>
      <c r="J52" s="261"/>
      <c r="K52" s="262"/>
      <c r="L52" s="262"/>
      <c r="M52" s="263"/>
    </row>
    <row r="53" spans="1:13" ht="30" customHeight="1">
      <c r="A53" s="282"/>
      <c r="B53" s="302"/>
      <c r="C53" s="58" t="str">
        <f t="shared" si="4"/>
        <v>多功能盒（100μL移液吸头）</v>
      </c>
      <c r="D53" s="60">
        <v>1507</v>
      </c>
      <c r="E53" s="55" t="s">
        <v>179</v>
      </c>
      <c r="F53" s="56" t="s">
        <v>135</v>
      </c>
      <c r="G53" s="59" t="s">
        <v>16</v>
      </c>
      <c r="H53" s="56" t="s">
        <v>180</v>
      </c>
      <c r="I53" s="63" t="s">
        <v>181</v>
      </c>
      <c r="J53" s="261"/>
      <c r="K53" s="262"/>
      <c r="L53" s="262"/>
      <c r="M53" s="263"/>
    </row>
    <row r="54" spans="1:13" ht="30" customHeight="1">
      <c r="A54" s="282"/>
      <c r="B54" s="302"/>
      <c r="C54" s="58" t="str">
        <f>C46</f>
        <v>100μL移液吸头</v>
      </c>
      <c r="D54" s="54">
        <v>1512</v>
      </c>
      <c r="E54" s="150" t="s">
        <v>182</v>
      </c>
      <c r="F54" s="56" t="s">
        <v>45</v>
      </c>
      <c r="G54" s="59" t="s">
        <v>16</v>
      </c>
      <c r="H54" s="56" t="s">
        <v>183</v>
      </c>
      <c r="I54" s="63" t="s">
        <v>184</v>
      </c>
      <c r="J54" s="261"/>
      <c r="K54" s="262"/>
      <c r="L54" s="262"/>
      <c r="M54" s="263"/>
    </row>
    <row r="55" spans="1:13" ht="30" customHeight="1">
      <c r="A55" s="282"/>
      <c r="B55" s="302"/>
      <c r="C55" s="58" t="str">
        <f t="shared" si="4"/>
        <v>100μL移液吸头</v>
      </c>
      <c r="D55" s="54">
        <v>1514</v>
      </c>
      <c r="E55" s="150" t="s">
        <v>185</v>
      </c>
      <c r="F55" s="56" t="s">
        <v>45</v>
      </c>
      <c r="G55" s="59" t="s">
        <v>16</v>
      </c>
      <c r="H55" s="56" t="s">
        <v>186</v>
      </c>
      <c r="I55" s="63" t="s">
        <v>187</v>
      </c>
      <c r="J55" s="261"/>
      <c r="K55" s="262"/>
      <c r="L55" s="262"/>
      <c r="M55" s="263"/>
    </row>
    <row r="56" spans="1:13" ht="30" customHeight="1">
      <c r="A56" s="282"/>
      <c r="B56" s="302"/>
      <c r="C56" s="58" t="str">
        <f t="shared" si="4"/>
        <v>100μL移液吸头</v>
      </c>
      <c r="D56" s="61">
        <v>1516</v>
      </c>
      <c r="E56" s="150" t="s">
        <v>188</v>
      </c>
      <c r="F56" s="56" t="s">
        <v>52</v>
      </c>
      <c r="G56" s="59" t="s">
        <v>16</v>
      </c>
      <c r="H56" s="56" t="s">
        <v>189</v>
      </c>
      <c r="I56" s="63" t="s">
        <v>190</v>
      </c>
      <c r="J56" s="261"/>
      <c r="K56" s="262"/>
      <c r="L56" s="262"/>
      <c r="M56" s="263"/>
    </row>
    <row r="57" spans="1:13" ht="30" customHeight="1">
      <c r="A57" s="282"/>
      <c r="B57" s="302"/>
      <c r="C57" s="58" t="s">
        <v>191</v>
      </c>
      <c r="D57" s="54">
        <v>1600</v>
      </c>
      <c r="E57" s="55" t="s">
        <v>192</v>
      </c>
      <c r="F57" s="56" t="s">
        <v>15</v>
      </c>
      <c r="G57" s="59" t="s">
        <v>16</v>
      </c>
      <c r="H57" s="56" t="s">
        <v>193</v>
      </c>
      <c r="I57" s="63" t="s">
        <v>194</v>
      </c>
      <c r="J57" s="261"/>
      <c r="K57" s="262"/>
      <c r="L57" s="262"/>
      <c r="M57" s="263"/>
    </row>
    <row r="58" spans="1:13" ht="30" customHeight="1">
      <c r="A58" s="282"/>
      <c r="B58" s="302"/>
      <c r="C58" s="58" t="str">
        <f t="shared" ref="C58:C73" si="5">C57</f>
        <v>200μL移液吸头</v>
      </c>
      <c r="D58" s="54">
        <v>1601</v>
      </c>
      <c r="E58" s="55" t="s">
        <v>195</v>
      </c>
      <c r="F58" s="56" t="s">
        <v>15</v>
      </c>
      <c r="G58" s="59" t="s">
        <v>16</v>
      </c>
      <c r="H58" s="56" t="s">
        <v>196</v>
      </c>
      <c r="I58" s="63" t="s">
        <v>197</v>
      </c>
      <c r="J58" s="261"/>
      <c r="K58" s="262"/>
      <c r="L58" s="262"/>
      <c r="M58" s="263"/>
    </row>
    <row r="59" spans="1:13" ht="30" customHeight="1">
      <c r="A59" s="282"/>
      <c r="B59" s="302"/>
      <c r="C59" s="58" t="str">
        <f t="shared" si="5"/>
        <v>200μL移液吸头</v>
      </c>
      <c r="D59" s="54">
        <v>1602</v>
      </c>
      <c r="E59" s="55" t="s">
        <v>198</v>
      </c>
      <c r="F59" s="56" t="s">
        <v>15</v>
      </c>
      <c r="G59" s="59" t="s">
        <v>16</v>
      </c>
      <c r="H59" s="56" t="s">
        <v>199</v>
      </c>
      <c r="I59" s="63" t="s">
        <v>200</v>
      </c>
      <c r="J59" s="261"/>
      <c r="K59" s="262"/>
      <c r="L59" s="262"/>
      <c r="M59" s="263"/>
    </row>
    <row r="60" spans="1:13" ht="30" customHeight="1">
      <c r="A60" s="282"/>
      <c r="B60" s="302"/>
      <c r="C60" s="58" t="str">
        <f t="shared" si="5"/>
        <v>200μL移液吸头</v>
      </c>
      <c r="D60" s="54">
        <v>1603</v>
      </c>
      <c r="E60" s="55" t="s">
        <v>201</v>
      </c>
      <c r="F60" s="56" t="s">
        <v>15</v>
      </c>
      <c r="G60" s="59" t="s">
        <v>16</v>
      </c>
      <c r="H60" s="56" t="s">
        <v>202</v>
      </c>
      <c r="I60" s="63" t="s">
        <v>203</v>
      </c>
      <c r="J60" s="261"/>
      <c r="K60" s="262"/>
      <c r="L60" s="262"/>
      <c r="M60" s="263"/>
    </row>
    <row r="61" spans="1:13" ht="30" customHeight="1">
      <c r="A61" s="282"/>
      <c r="B61" s="302"/>
      <c r="C61" s="58" t="s">
        <v>204</v>
      </c>
      <c r="D61" s="60">
        <v>1604</v>
      </c>
      <c r="E61" s="55" t="s">
        <v>205</v>
      </c>
      <c r="F61" s="56" t="s">
        <v>135</v>
      </c>
      <c r="G61" s="59" t="s">
        <v>16</v>
      </c>
      <c r="H61" s="56" t="s">
        <v>206</v>
      </c>
      <c r="I61" s="63" t="s">
        <v>207</v>
      </c>
      <c r="J61" s="261"/>
      <c r="K61" s="262"/>
      <c r="L61" s="262"/>
      <c r="M61" s="263"/>
    </row>
    <row r="62" spans="1:13" ht="30" customHeight="1">
      <c r="A62" s="282"/>
      <c r="B62" s="302"/>
      <c r="C62" s="58" t="str">
        <f t="shared" si="5"/>
        <v>多功能盒（200μL移液吸头）</v>
      </c>
      <c r="D62" s="60">
        <v>1605</v>
      </c>
      <c r="E62" s="55" t="s">
        <v>208</v>
      </c>
      <c r="F62" s="56" t="s">
        <v>135</v>
      </c>
      <c r="G62" s="59" t="s">
        <v>16</v>
      </c>
      <c r="H62" s="56" t="s">
        <v>209</v>
      </c>
      <c r="I62" s="63" t="s">
        <v>210</v>
      </c>
      <c r="J62" s="261"/>
      <c r="K62" s="262"/>
      <c r="L62" s="262"/>
      <c r="M62" s="263"/>
    </row>
    <row r="63" spans="1:13" ht="30" customHeight="1">
      <c r="A63" s="282"/>
      <c r="B63" s="302"/>
      <c r="C63" s="58" t="str">
        <f t="shared" si="5"/>
        <v>多功能盒（200μL移液吸头）</v>
      </c>
      <c r="D63" s="60">
        <v>1606</v>
      </c>
      <c r="E63" s="55" t="s">
        <v>211</v>
      </c>
      <c r="F63" s="56" t="s">
        <v>135</v>
      </c>
      <c r="G63" s="59" t="s">
        <v>16</v>
      </c>
      <c r="H63" s="56" t="s">
        <v>212</v>
      </c>
      <c r="I63" s="63" t="s">
        <v>213</v>
      </c>
      <c r="J63" s="261"/>
      <c r="K63" s="262"/>
      <c r="L63" s="262"/>
      <c r="M63" s="263"/>
    </row>
    <row r="64" spans="1:13" ht="30" customHeight="1">
      <c r="A64" s="282"/>
      <c r="B64" s="302"/>
      <c r="C64" s="58" t="str">
        <f t="shared" si="5"/>
        <v>多功能盒（200μL移液吸头）</v>
      </c>
      <c r="D64" s="60">
        <v>1607</v>
      </c>
      <c r="E64" s="55" t="s">
        <v>214</v>
      </c>
      <c r="F64" s="56" t="s">
        <v>135</v>
      </c>
      <c r="G64" s="59" t="s">
        <v>16</v>
      </c>
      <c r="H64" s="56" t="s">
        <v>215</v>
      </c>
      <c r="I64" s="63" t="s">
        <v>216</v>
      </c>
      <c r="J64" s="261"/>
      <c r="K64" s="262"/>
      <c r="L64" s="262"/>
      <c r="M64" s="263"/>
    </row>
    <row r="65" spans="1:13" ht="30" customHeight="1">
      <c r="A65" s="282"/>
      <c r="B65" s="302"/>
      <c r="C65" s="58" t="str">
        <f>C57</f>
        <v>200μL移液吸头</v>
      </c>
      <c r="D65" s="54">
        <v>1608</v>
      </c>
      <c r="E65" s="55" t="s">
        <v>217</v>
      </c>
      <c r="F65" s="56" t="s">
        <v>45</v>
      </c>
      <c r="G65" s="59" t="s">
        <v>16</v>
      </c>
      <c r="H65" s="56" t="s">
        <v>218</v>
      </c>
      <c r="I65" s="63" t="s">
        <v>219</v>
      </c>
      <c r="J65" s="261"/>
      <c r="K65" s="262"/>
      <c r="L65" s="262"/>
      <c r="M65" s="263"/>
    </row>
    <row r="66" spans="1:13" ht="30" customHeight="1">
      <c r="A66" s="282"/>
      <c r="B66" s="302"/>
      <c r="C66" s="58" t="str">
        <f t="shared" si="5"/>
        <v>200μL移液吸头</v>
      </c>
      <c r="D66" s="54">
        <v>1609</v>
      </c>
      <c r="E66" s="55" t="s">
        <v>220</v>
      </c>
      <c r="F66" s="56" t="s">
        <v>45</v>
      </c>
      <c r="G66" s="59" t="s">
        <v>16</v>
      </c>
      <c r="H66" s="56" t="s">
        <v>221</v>
      </c>
      <c r="I66" s="63" t="s">
        <v>222</v>
      </c>
      <c r="J66" s="261"/>
      <c r="K66" s="262"/>
      <c r="L66" s="262"/>
      <c r="M66" s="263"/>
    </row>
    <row r="67" spans="1:13" ht="30" customHeight="1">
      <c r="A67" s="282"/>
      <c r="B67" s="302"/>
      <c r="C67" s="58" t="str">
        <f t="shared" si="5"/>
        <v>200μL移液吸头</v>
      </c>
      <c r="D67" s="54">
        <v>1610</v>
      </c>
      <c r="E67" s="55" t="s">
        <v>223</v>
      </c>
      <c r="F67" s="56" t="s">
        <v>45</v>
      </c>
      <c r="G67" s="59" t="s">
        <v>16</v>
      </c>
      <c r="H67" s="56" t="s">
        <v>224</v>
      </c>
      <c r="I67" s="63" t="s">
        <v>225</v>
      </c>
      <c r="J67" s="261"/>
      <c r="K67" s="262"/>
      <c r="L67" s="262"/>
      <c r="M67" s="263"/>
    </row>
    <row r="68" spans="1:13" ht="30" customHeight="1">
      <c r="A68" s="282"/>
      <c r="B68" s="302"/>
      <c r="C68" s="58" t="str">
        <f t="shared" si="5"/>
        <v>200μL移液吸头</v>
      </c>
      <c r="D68" s="54">
        <v>1611</v>
      </c>
      <c r="E68" s="55" t="s">
        <v>226</v>
      </c>
      <c r="F68" s="56" t="s">
        <v>45</v>
      </c>
      <c r="G68" s="59" t="s">
        <v>16</v>
      </c>
      <c r="H68" s="56" t="s">
        <v>227</v>
      </c>
      <c r="I68" s="63" t="s">
        <v>228</v>
      </c>
      <c r="J68" s="261"/>
      <c r="K68" s="262"/>
      <c r="L68" s="262"/>
      <c r="M68" s="263"/>
    </row>
    <row r="69" spans="1:13" ht="30" customHeight="1">
      <c r="A69" s="282"/>
      <c r="B69" s="302"/>
      <c r="C69" s="58" t="str">
        <f t="shared" si="5"/>
        <v>200μL移液吸头</v>
      </c>
      <c r="D69" s="54">
        <v>1612</v>
      </c>
      <c r="E69" s="55" t="s">
        <v>229</v>
      </c>
      <c r="F69" s="56" t="s">
        <v>45</v>
      </c>
      <c r="G69" s="59" t="s">
        <v>16</v>
      </c>
      <c r="H69" s="56" t="s">
        <v>230</v>
      </c>
      <c r="I69" s="63" t="s">
        <v>231</v>
      </c>
      <c r="J69" s="261"/>
      <c r="K69" s="262"/>
      <c r="L69" s="262"/>
      <c r="M69" s="263"/>
    </row>
    <row r="70" spans="1:13" ht="30" customHeight="1">
      <c r="A70" s="282"/>
      <c r="B70" s="302"/>
      <c r="C70" s="58" t="str">
        <f t="shared" si="5"/>
        <v>200μL移液吸头</v>
      </c>
      <c r="D70" s="54">
        <v>1613</v>
      </c>
      <c r="E70" s="55" t="s">
        <v>232</v>
      </c>
      <c r="F70" s="56" t="s">
        <v>45</v>
      </c>
      <c r="G70" s="59" t="s">
        <v>16</v>
      </c>
      <c r="H70" s="56" t="s">
        <v>233</v>
      </c>
      <c r="I70" s="63" t="s">
        <v>234</v>
      </c>
      <c r="J70" s="261"/>
      <c r="K70" s="262"/>
      <c r="L70" s="262"/>
      <c r="M70" s="263"/>
    </row>
    <row r="71" spans="1:13" ht="30" customHeight="1">
      <c r="A71" s="282"/>
      <c r="B71" s="302"/>
      <c r="C71" s="58" t="str">
        <f t="shared" si="5"/>
        <v>200μL移液吸头</v>
      </c>
      <c r="D71" s="54">
        <v>1614</v>
      </c>
      <c r="E71" s="55" t="s">
        <v>235</v>
      </c>
      <c r="F71" s="56" t="s">
        <v>45</v>
      </c>
      <c r="G71" s="59" t="s">
        <v>16</v>
      </c>
      <c r="H71" s="56" t="s">
        <v>236</v>
      </c>
      <c r="I71" s="63" t="s">
        <v>237</v>
      </c>
      <c r="J71" s="261"/>
      <c r="K71" s="262"/>
      <c r="L71" s="262"/>
      <c r="M71" s="263"/>
    </row>
    <row r="72" spans="1:13" ht="30" customHeight="1">
      <c r="A72" s="282"/>
      <c r="B72" s="302"/>
      <c r="C72" s="58" t="str">
        <f t="shared" si="5"/>
        <v>200μL移液吸头</v>
      </c>
      <c r="D72" s="54">
        <v>1615</v>
      </c>
      <c r="E72" s="55" t="s">
        <v>238</v>
      </c>
      <c r="F72" s="56" t="s">
        <v>45</v>
      </c>
      <c r="G72" s="59" t="s">
        <v>16</v>
      </c>
      <c r="H72" s="56" t="s">
        <v>239</v>
      </c>
      <c r="I72" s="63" t="s">
        <v>240</v>
      </c>
      <c r="J72" s="261"/>
      <c r="K72" s="262"/>
      <c r="L72" s="262"/>
      <c r="M72" s="263"/>
    </row>
    <row r="73" spans="1:13" ht="30" customHeight="1">
      <c r="A73" s="282"/>
      <c r="B73" s="302"/>
      <c r="C73" s="58" t="str">
        <f t="shared" si="5"/>
        <v>200μL移液吸头</v>
      </c>
      <c r="D73" s="61">
        <v>1616</v>
      </c>
      <c r="E73" s="55" t="s">
        <v>241</v>
      </c>
      <c r="F73" s="56" t="s">
        <v>52</v>
      </c>
      <c r="G73" s="59" t="s">
        <v>16</v>
      </c>
      <c r="H73" s="56" t="s">
        <v>242</v>
      </c>
      <c r="I73" s="63" t="s">
        <v>243</v>
      </c>
      <c r="J73" s="261"/>
      <c r="K73" s="262"/>
      <c r="L73" s="262"/>
      <c r="M73" s="263"/>
    </row>
    <row r="74" spans="1:13" ht="30" customHeight="1">
      <c r="A74" s="282"/>
      <c r="B74" s="302"/>
      <c r="C74" s="58" t="s">
        <v>244</v>
      </c>
      <c r="D74" s="54">
        <v>1700</v>
      </c>
      <c r="E74" s="55" t="s">
        <v>245</v>
      </c>
      <c r="F74" s="56" t="s">
        <v>15</v>
      </c>
      <c r="G74" s="59" t="s">
        <v>16</v>
      </c>
      <c r="H74" s="56" t="s">
        <v>246</v>
      </c>
      <c r="I74" s="63" t="s">
        <v>247</v>
      </c>
      <c r="J74" s="261"/>
      <c r="K74" s="262"/>
      <c r="L74" s="262"/>
      <c r="M74" s="263"/>
    </row>
    <row r="75" spans="1:13" ht="30" customHeight="1">
      <c r="A75" s="282"/>
      <c r="B75" s="302"/>
      <c r="C75" s="58" t="str">
        <f t="shared" ref="C75:C90" si="6">C74</f>
        <v>200μL黄色移液吸头</v>
      </c>
      <c r="D75" s="54">
        <v>1701</v>
      </c>
      <c r="E75" s="150" t="s">
        <v>248</v>
      </c>
      <c r="F75" s="56" t="s">
        <v>15</v>
      </c>
      <c r="G75" s="59" t="s">
        <v>16</v>
      </c>
      <c r="H75" s="56" t="s">
        <v>246</v>
      </c>
      <c r="I75" s="63" t="s">
        <v>249</v>
      </c>
      <c r="J75" s="261"/>
      <c r="K75" s="262"/>
      <c r="L75" s="262"/>
      <c r="M75" s="263"/>
    </row>
    <row r="76" spans="1:13" ht="30" customHeight="1">
      <c r="A76" s="282"/>
      <c r="B76" s="302"/>
      <c r="C76" s="58" t="str">
        <f t="shared" si="6"/>
        <v>200μL黄色移液吸头</v>
      </c>
      <c r="D76" s="54">
        <v>1702</v>
      </c>
      <c r="E76" s="150" t="s">
        <v>250</v>
      </c>
      <c r="F76" s="56" t="s">
        <v>15</v>
      </c>
      <c r="G76" s="59" t="s">
        <v>16</v>
      </c>
      <c r="H76" s="56" t="s">
        <v>251</v>
      </c>
      <c r="I76" s="63" t="s">
        <v>252</v>
      </c>
      <c r="J76" s="261"/>
      <c r="K76" s="262"/>
      <c r="L76" s="262"/>
      <c r="M76" s="263"/>
    </row>
    <row r="77" spans="1:13" ht="30" customHeight="1">
      <c r="A77" s="282"/>
      <c r="B77" s="302"/>
      <c r="C77" s="58" t="str">
        <f t="shared" si="6"/>
        <v>200μL黄色移液吸头</v>
      </c>
      <c r="D77" s="54">
        <v>1703</v>
      </c>
      <c r="E77" s="150" t="s">
        <v>253</v>
      </c>
      <c r="F77" s="56" t="s">
        <v>15</v>
      </c>
      <c r="G77" s="59" t="s">
        <v>16</v>
      </c>
      <c r="H77" s="56" t="s">
        <v>254</v>
      </c>
      <c r="I77" s="63" t="s">
        <v>255</v>
      </c>
      <c r="J77" s="261"/>
      <c r="K77" s="262"/>
      <c r="L77" s="262"/>
      <c r="M77" s="263"/>
    </row>
    <row r="78" spans="1:13" ht="30" customHeight="1">
      <c r="A78" s="282"/>
      <c r="B78" s="302"/>
      <c r="C78" s="58" t="s">
        <v>256</v>
      </c>
      <c r="D78" s="60">
        <v>1704</v>
      </c>
      <c r="E78" s="55" t="s">
        <v>257</v>
      </c>
      <c r="F78" s="56" t="s">
        <v>135</v>
      </c>
      <c r="G78" s="59" t="s">
        <v>16</v>
      </c>
      <c r="H78" s="56" t="s">
        <v>258</v>
      </c>
      <c r="I78" s="63" t="s">
        <v>259</v>
      </c>
      <c r="J78" s="261"/>
      <c r="K78" s="262"/>
      <c r="L78" s="262"/>
      <c r="M78" s="263"/>
    </row>
    <row r="79" spans="1:13" ht="30" customHeight="1">
      <c r="A79" s="282"/>
      <c r="B79" s="302"/>
      <c r="C79" s="58" t="str">
        <f t="shared" si="6"/>
        <v>多功能盒（200μL黄色移液吸头）</v>
      </c>
      <c r="D79" s="60">
        <v>1705</v>
      </c>
      <c r="E79" s="150" t="s">
        <v>260</v>
      </c>
      <c r="F79" s="56" t="s">
        <v>135</v>
      </c>
      <c r="G79" s="59" t="s">
        <v>16</v>
      </c>
      <c r="H79" s="56" t="s">
        <v>261</v>
      </c>
      <c r="I79" s="63" t="s">
        <v>262</v>
      </c>
      <c r="J79" s="261"/>
      <c r="K79" s="262"/>
      <c r="L79" s="262"/>
      <c r="M79" s="263"/>
    </row>
    <row r="80" spans="1:13" ht="30" customHeight="1">
      <c r="A80" s="282"/>
      <c r="B80" s="302"/>
      <c r="C80" s="58" t="str">
        <f t="shared" si="6"/>
        <v>多功能盒（200μL黄色移液吸头）</v>
      </c>
      <c r="D80" s="60">
        <v>1706</v>
      </c>
      <c r="E80" s="150" t="s">
        <v>263</v>
      </c>
      <c r="F80" s="56" t="s">
        <v>135</v>
      </c>
      <c r="G80" s="59" t="s">
        <v>16</v>
      </c>
      <c r="H80" s="56" t="s">
        <v>264</v>
      </c>
      <c r="I80" s="63" t="s">
        <v>265</v>
      </c>
      <c r="J80" s="261"/>
      <c r="K80" s="262"/>
      <c r="L80" s="262"/>
      <c r="M80" s="263"/>
    </row>
    <row r="81" spans="1:13" ht="30" customHeight="1">
      <c r="A81" s="282"/>
      <c r="B81" s="302"/>
      <c r="C81" s="58" t="str">
        <f t="shared" si="6"/>
        <v>多功能盒（200μL黄色移液吸头）</v>
      </c>
      <c r="D81" s="60">
        <v>1707</v>
      </c>
      <c r="E81" s="150" t="s">
        <v>266</v>
      </c>
      <c r="F81" s="56" t="s">
        <v>135</v>
      </c>
      <c r="G81" s="59" t="s">
        <v>16</v>
      </c>
      <c r="H81" s="56" t="s">
        <v>267</v>
      </c>
      <c r="I81" s="63" t="s">
        <v>268</v>
      </c>
      <c r="J81" s="261"/>
      <c r="K81" s="262"/>
      <c r="L81" s="262"/>
      <c r="M81" s="263"/>
    </row>
    <row r="82" spans="1:13" ht="30" customHeight="1">
      <c r="A82" s="282"/>
      <c r="B82" s="302"/>
      <c r="C82" s="58" t="str">
        <f>C74</f>
        <v>200μL黄色移液吸头</v>
      </c>
      <c r="D82" s="54">
        <v>1708</v>
      </c>
      <c r="E82" s="55" t="s">
        <v>269</v>
      </c>
      <c r="F82" s="56" t="s">
        <v>45</v>
      </c>
      <c r="G82" s="59" t="s">
        <v>16</v>
      </c>
      <c r="H82" s="56" t="s">
        <v>270</v>
      </c>
      <c r="I82" s="63" t="s">
        <v>271</v>
      </c>
      <c r="J82" s="261"/>
      <c r="K82" s="262"/>
      <c r="L82" s="262"/>
      <c r="M82" s="263"/>
    </row>
    <row r="83" spans="1:13" ht="30" customHeight="1">
      <c r="A83" s="282"/>
      <c r="B83" s="302"/>
      <c r="C83" s="58" t="str">
        <f t="shared" si="6"/>
        <v>200μL黄色移液吸头</v>
      </c>
      <c r="D83" s="54">
        <v>1709</v>
      </c>
      <c r="E83" s="55" t="s">
        <v>272</v>
      </c>
      <c r="F83" s="56" t="s">
        <v>45</v>
      </c>
      <c r="G83" s="59" t="s">
        <v>16</v>
      </c>
      <c r="H83" s="56" t="s">
        <v>273</v>
      </c>
      <c r="I83" s="63" t="s">
        <v>274</v>
      </c>
      <c r="J83" s="261"/>
      <c r="K83" s="262"/>
      <c r="L83" s="262"/>
      <c r="M83" s="263"/>
    </row>
    <row r="84" spans="1:13" ht="30" customHeight="1">
      <c r="A84" s="282"/>
      <c r="B84" s="302"/>
      <c r="C84" s="58" t="str">
        <f t="shared" si="6"/>
        <v>200μL黄色移液吸头</v>
      </c>
      <c r="D84" s="54">
        <v>1710</v>
      </c>
      <c r="E84" s="55" t="s">
        <v>275</v>
      </c>
      <c r="F84" s="56" t="s">
        <v>45</v>
      </c>
      <c r="G84" s="59" t="s">
        <v>16</v>
      </c>
      <c r="H84" s="56" t="s">
        <v>276</v>
      </c>
      <c r="I84" s="63" t="s">
        <v>277</v>
      </c>
      <c r="J84" s="261"/>
      <c r="K84" s="262"/>
      <c r="L84" s="262"/>
      <c r="M84" s="263"/>
    </row>
    <row r="85" spans="1:13" ht="30" customHeight="1">
      <c r="A85" s="282"/>
      <c r="B85" s="302"/>
      <c r="C85" s="58" t="str">
        <f t="shared" si="6"/>
        <v>200μL黄色移液吸头</v>
      </c>
      <c r="D85" s="54">
        <v>1711</v>
      </c>
      <c r="E85" s="55" t="s">
        <v>278</v>
      </c>
      <c r="F85" s="56" t="s">
        <v>45</v>
      </c>
      <c r="G85" s="59" t="s">
        <v>16</v>
      </c>
      <c r="H85" s="56" t="s">
        <v>279</v>
      </c>
      <c r="I85" s="63" t="s">
        <v>280</v>
      </c>
      <c r="J85" s="261"/>
      <c r="K85" s="262"/>
      <c r="L85" s="262"/>
      <c r="M85" s="263"/>
    </row>
    <row r="86" spans="1:13" ht="30" customHeight="1">
      <c r="A86" s="282"/>
      <c r="B86" s="302"/>
      <c r="C86" s="58" t="str">
        <f t="shared" si="6"/>
        <v>200μL黄色移液吸头</v>
      </c>
      <c r="D86" s="54">
        <v>1712</v>
      </c>
      <c r="E86" s="55" t="s">
        <v>281</v>
      </c>
      <c r="F86" s="56" t="s">
        <v>45</v>
      </c>
      <c r="G86" s="59" t="s">
        <v>16</v>
      </c>
      <c r="H86" s="56" t="s">
        <v>282</v>
      </c>
      <c r="I86" s="63" t="s">
        <v>283</v>
      </c>
      <c r="J86" s="261"/>
      <c r="K86" s="262"/>
      <c r="L86" s="262"/>
      <c r="M86" s="263"/>
    </row>
    <row r="87" spans="1:13" ht="30" customHeight="1">
      <c r="A87" s="282"/>
      <c r="B87" s="302"/>
      <c r="C87" s="58" t="str">
        <f t="shared" si="6"/>
        <v>200μL黄色移液吸头</v>
      </c>
      <c r="D87" s="54">
        <v>1713</v>
      </c>
      <c r="E87" s="55" t="s">
        <v>284</v>
      </c>
      <c r="F87" s="56" t="s">
        <v>45</v>
      </c>
      <c r="G87" s="59" t="s">
        <v>16</v>
      </c>
      <c r="H87" s="56" t="s">
        <v>285</v>
      </c>
      <c r="I87" s="63" t="s">
        <v>286</v>
      </c>
      <c r="J87" s="261"/>
      <c r="K87" s="262"/>
      <c r="L87" s="262"/>
      <c r="M87" s="263"/>
    </row>
    <row r="88" spans="1:13" ht="30" customHeight="1">
      <c r="A88" s="282"/>
      <c r="B88" s="302"/>
      <c r="C88" s="58" t="str">
        <f t="shared" si="6"/>
        <v>200μL黄色移液吸头</v>
      </c>
      <c r="D88" s="54">
        <v>1714</v>
      </c>
      <c r="E88" s="55" t="s">
        <v>287</v>
      </c>
      <c r="F88" s="56" t="s">
        <v>45</v>
      </c>
      <c r="G88" s="59" t="s">
        <v>16</v>
      </c>
      <c r="H88" s="56" t="s">
        <v>288</v>
      </c>
      <c r="I88" s="63" t="s">
        <v>289</v>
      </c>
      <c r="J88" s="261"/>
      <c r="K88" s="262"/>
      <c r="L88" s="262"/>
      <c r="M88" s="263"/>
    </row>
    <row r="89" spans="1:13" ht="30" customHeight="1">
      <c r="A89" s="282"/>
      <c r="B89" s="302"/>
      <c r="C89" s="58" t="str">
        <f t="shared" si="6"/>
        <v>200μL黄色移液吸头</v>
      </c>
      <c r="D89" s="54">
        <v>1715</v>
      </c>
      <c r="E89" s="55" t="s">
        <v>290</v>
      </c>
      <c r="F89" s="56" t="s">
        <v>45</v>
      </c>
      <c r="G89" s="59" t="s">
        <v>16</v>
      </c>
      <c r="H89" s="56" t="s">
        <v>291</v>
      </c>
      <c r="I89" s="63" t="s">
        <v>292</v>
      </c>
      <c r="J89" s="261"/>
      <c r="K89" s="262"/>
      <c r="L89" s="262"/>
      <c r="M89" s="263"/>
    </row>
    <row r="90" spans="1:13" ht="30" customHeight="1">
      <c r="A90" s="282"/>
      <c r="B90" s="302"/>
      <c r="C90" s="58" t="str">
        <f t="shared" si="6"/>
        <v>200μL黄色移液吸头</v>
      </c>
      <c r="D90" s="61">
        <v>1716</v>
      </c>
      <c r="E90" s="150" t="s">
        <v>293</v>
      </c>
      <c r="F90" s="56" t="s">
        <v>52</v>
      </c>
      <c r="G90" s="59" t="s">
        <v>16</v>
      </c>
      <c r="H90" s="56" t="s">
        <v>294</v>
      </c>
      <c r="I90" s="63" t="s">
        <v>295</v>
      </c>
      <c r="J90" s="261"/>
      <c r="K90" s="262"/>
      <c r="L90" s="262"/>
      <c r="M90" s="263"/>
    </row>
    <row r="91" spans="1:13" ht="30" customHeight="1">
      <c r="A91" s="282"/>
      <c r="B91" s="302"/>
      <c r="C91" s="58" t="s">
        <v>296</v>
      </c>
      <c r="D91" s="54">
        <v>1800</v>
      </c>
      <c r="E91" s="55" t="s">
        <v>297</v>
      </c>
      <c r="F91" s="56" t="s">
        <v>15</v>
      </c>
      <c r="G91" s="59" t="s">
        <v>16</v>
      </c>
      <c r="H91" s="56" t="s">
        <v>298</v>
      </c>
      <c r="I91" s="63" t="s">
        <v>299</v>
      </c>
      <c r="J91" s="261"/>
      <c r="K91" s="262"/>
      <c r="L91" s="262"/>
      <c r="M91" s="263"/>
    </row>
    <row r="92" spans="1:13" ht="30" customHeight="1">
      <c r="A92" s="282"/>
      <c r="B92" s="302"/>
      <c r="C92" s="58" t="str">
        <f t="shared" ref="C92:C100" si="7">C91</f>
        <v>200μL加长移液吸头</v>
      </c>
      <c r="D92" s="54">
        <v>1801</v>
      </c>
      <c r="E92" s="55" t="s">
        <v>300</v>
      </c>
      <c r="F92" s="56" t="s">
        <v>15</v>
      </c>
      <c r="G92" s="59" t="s">
        <v>16</v>
      </c>
      <c r="H92" s="56" t="s">
        <v>301</v>
      </c>
      <c r="I92" s="63" t="s">
        <v>302</v>
      </c>
      <c r="J92" s="261"/>
      <c r="K92" s="262"/>
      <c r="L92" s="262"/>
      <c r="M92" s="263"/>
    </row>
    <row r="93" spans="1:13" ht="30" customHeight="1">
      <c r="A93" s="282"/>
      <c r="B93" s="302"/>
      <c r="C93" s="58" t="str">
        <f t="shared" si="7"/>
        <v>200μL加长移液吸头</v>
      </c>
      <c r="D93" s="54">
        <v>1802</v>
      </c>
      <c r="E93" s="55" t="s">
        <v>303</v>
      </c>
      <c r="F93" s="56" t="s">
        <v>15</v>
      </c>
      <c r="G93" s="59" t="s">
        <v>16</v>
      </c>
      <c r="H93" s="56" t="s">
        <v>304</v>
      </c>
      <c r="I93" s="63" t="s">
        <v>305</v>
      </c>
      <c r="J93" s="261"/>
      <c r="K93" s="262"/>
      <c r="L93" s="262"/>
      <c r="M93" s="263"/>
    </row>
    <row r="94" spans="1:13" ht="30" customHeight="1">
      <c r="A94" s="282"/>
      <c r="B94" s="302"/>
      <c r="C94" s="58" t="str">
        <f t="shared" si="7"/>
        <v>200μL加长移液吸头</v>
      </c>
      <c r="D94" s="54">
        <v>1803</v>
      </c>
      <c r="E94" s="55" t="s">
        <v>306</v>
      </c>
      <c r="F94" s="56" t="s">
        <v>15</v>
      </c>
      <c r="G94" s="59" t="s">
        <v>16</v>
      </c>
      <c r="H94" s="56" t="s">
        <v>307</v>
      </c>
      <c r="I94" s="63" t="s">
        <v>308</v>
      </c>
      <c r="J94" s="261"/>
      <c r="K94" s="262"/>
      <c r="L94" s="262"/>
      <c r="M94" s="263"/>
    </row>
    <row r="95" spans="1:13" ht="30" customHeight="1">
      <c r="A95" s="282"/>
      <c r="B95" s="302"/>
      <c r="C95" s="58" t="s">
        <v>309</v>
      </c>
      <c r="D95" s="60">
        <v>1804</v>
      </c>
      <c r="E95" s="55" t="s">
        <v>310</v>
      </c>
      <c r="F95" s="56" t="s">
        <v>135</v>
      </c>
      <c r="G95" s="59" t="s">
        <v>16</v>
      </c>
      <c r="H95" s="56" t="s">
        <v>311</v>
      </c>
      <c r="I95" s="63" t="s">
        <v>312</v>
      </c>
      <c r="J95" s="261"/>
      <c r="K95" s="262"/>
      <c r="L95" s="262"/>
      <c r="M95" s="263"/>
    </row>
    <row r="96" spans="1:13" ht="30" customHeight="1">
      <c r="A96" s="282"/>
      <c r="B96" s="302"/>
      <c r="C96" s="58" t="str">
        <f t="shared" si="7"/>
        <v>多功能盒（200μL加长移液吸头）</v>
      </c>
      <c r="D96" s="60">
        <v>1805</v>
      </c>
      <c r="E96" s="55" t="s">
        <v>313</v>
      </c>
      <c r="F96" s="56" t="s">
        <v>135</v>
      </c>
      <c r="G96" s="59" t="s">
        <v>16</v>
      </c>
      <c r="H96" s="56" t="s">
        <v>314</v>
      </c>
      <c r="I96" s="63" t="s">
        <v>315</v>
      </c>
      <c r="J96" s="261"/>
      <c r="K96" s="262"/>
      <c r="L96" s="262"/>
      <c r="M96" s="263"/>
    </row>
    <row r="97" spans="1:13" ht="30" customHeight="1">
      <c r="A97" s="282"/>
      <c r="B97" s="302"/>
      <c r="C97" s="58" t="str">
        <f t="shared" si="7"/>
        <v>多功能盒（200μL加长移液吸头）</v>
      </c>
      <c r="D97" s="60">
        <v>1806</v>
      </c>
      <c r="E97" s="55" t="s">
        <v>316</v>
      </c>
      <c r="F97" s="56" t="s">
        <v>135</v>
      </c>
      <c r="G97" s="59" t="s">
        <v>16</v>
      </c>
      <c r="H97" s="56" t="s">
        <v>317</v>
      </c>
      <c r="I97" s="63" t="s">
        <v>318</v>
      </c>
      <c r="J97" s="261"/>
      <c r="K97" s="262"/>
      <c r="L97" s="262"/>
      <c r="M97" s="263"/>
    </row>
    <row r="98" spans="1:13" ht="30" customHeight="1">
      <c r="A98" s="282"/>
      <c r="B98" s="302"/>
      <c r="C98" s="58" t="str">
        <f t="shared" si="7"/>
        <v>多功能盒（200μL加长移液吸头）</v>
      </c>
      <c r="D98" s="60">
        <v>1807</v>
      </c>
      <c r="E98" s="55" t="s">
        <v>319</v>
      </c>
      <c r="F98" s="56" t="s">
        <v>135</v>
      </c>
      <c r="G98" s="59" t="s">
        <v>16</v>
      </c>
      <c r="H98" s="56" t="s">
        <v>320</v>
      </c>
      <c r="I98" s="63" t="s">
        <v>321</v>
      </c>
      <c r="J98" s="261"/>
      <c r="K98" s="262"/>
      <c r="L98" s="262"/>
      <c r="M98" s="263"/>
    </row>
    <row r="99" spans="1:13" ht="30" customHeight="1">
      <c r="A99" s="282"/>
      <c r="B99" s="302"/>
      <c r="C99" s="58" t="str">
        <f t="shared" si="7"/>
        <v>多功能盒（200μL加长移液吸头）</v>
      </c>
      <c r="D99" s="54">
        <v>1812</v>
      </c>
      <c r="E99" s="150" t="s">
        <v>322</v>
      </c>
      <c r="F99" s="56" t="s">
        <v>323</v>
      </c>
      <c r="G99" s="59" t="s">
        <v>16</v>
      </c>
      <c r="H99" s="56" t="s">
        <v>324</v>
      </c>
      <c r="I99" s="63" t="s">
        <v>325</v>
      </c>
      <c r="J99" s="261"/>
      <c r="K99" s="262"/>
      <c r="L99" s="262"/>
      <c r="M99" s="263"/>
    </row>
    <row r="100" spans="1:13" ht="30" customHeight="1">
      <c r="A100" s="282"/>
      <c r="B100" s="302"/>
      <c r="C100" s="58" t="str">
        <f t="shared" si="7"/>
        <v>多功能盒（200μL加长移液吸头）</v>
      </c>
      <c r="D100" s="54">
        <v>1814</v>
      </c>
      <c r="E100" s="150" t="s">
        <v>326</v>
      </c>
      <c r="F100" s="56" t="s">
        <v>323</v>
      </c>
      <c r="G100" s="59" t="s">
        <v>16</v>
      </c>
      <c r="H100" s="56" t="s">
        <v>327</v>
      </c>
      <c r="I100" s="63" t="s">
        <v>328</v>
      </c>
      <c r="J100" s="261"/>
      <c r="K100" s="262"/>
      <c r="L100" s="262"/>
      <c r="M100" s="263"/>
    </row>
    <row r="101" spans="1:13" ht="30" customHeight="1">
      <c r="A101" s="282"/>
      <c r="B101" s="302"/>
      <c r="C101" s="58" t="s">
        <v>329</v>
      </c>
      <c r="D101" s="54">
        <v>1900</v>
      </c>
      <c r="E101" s="150" t="s">
        <v>330</v>
      </c>
      <c r="F101" s="56" t="s">
        <v>15</v>
      </c>
      <c r="G101" s="59" t="s">
        <v>16</v>
      </c>
      <c r="H101" s="56" t="s">
        <v>331</v>
      </c>
      <c r="I101" s="63" t="s">
        <v>332</v>
      </c>
      <c r="J101" s="261"/>
      <c r="K101" s="262"/>
      <c r="L101" s="262"/>
      <c r="M101" s="263"/>
    </row>
    <row r="102" spans="1:13" ht="30" customHeight="1">
      <c r="A102" s="282"/>
      <c r="B102" s="302"/>
      <c r="C102" s="58" t="str">
        <f t="shared" ref="C102:C110" si="8">C101</f>
        <v>200μL凝胶点样移液吸头</v>
      </c>
      <c r="D102" s="54">
        <v>1901</v>
      </c>
      <c r="E102" s="150" t="s">
        <v>333</v>
      </c>
      <c r="F102" s="56" t="s">
        <v>15</v>
      </c>
      <c r="G102" s="59" t="s">
        <v>16</v>
      </c>
      <c r="H102" s="56" t="s">
        <v>334</v>
      </c>
      <c r="I102" s="63" t="s">
        <v>335</v>
      </c>
      <c r="J102" s="261"/>
      <c r="K102" s="262"/>
      <c r="L102" s="262"/>
      <c r="M102" s="263"/>
    </row>
    <row r="103" spans="1:13" ht="30" customHeight="1">
      <c r="A103" s="282"/>
      <c r="B103" s="302"/>
      <c r="C103" s="58" t="str">
        <f t="shared" si="8"/>
        <v>200μL凝胶点样移液吸头</v>
      </c>
      <c r="D103" s="54">
        <v>1902</v>
      </c>
      <c r="E103" s="150" t="s">
        <v>336</v>
      </c>
      <c r="F103" s="56" t="s">
        <v>15</v>
      </c>
      <c r="G103" s="59" t="s">
        <v>16</v>
      </c>
      <c r="H103" s="56" t="s">
        <v>337</v>
      </c>
      <c r="I103" s="63" t="s">
        <v>338</v>
      </c>
      <c r="J103" s="261"/>
      <c r="K103" s="262"/>
      <c r="L103" s="262"/>
      <c r="M103" s="263"/>
    </row>
    <row r="104" spans="1:13" ht="30" customHeight="1">
      <c r="A104" s="282"/>
      <c r="B104" s="302"/>
      <c r="C104" s="58" t="str">
        <f t="shared" si="8"/>
        <v>200μL凝胶点样移液吸头</v>
      </c>
      <c r="D104" s="54">
        <v>1903</v>
      </c>
      <c r="E104" s="150" t="s">
        <v>339</v>
      </c>
      <c r="F104" s="56" t="s">
        <v>15</v>
      </c>
      <c r="G104" s="59" t="s">
        <v>16</v>
      </c>
      <c r="H104" s="56" t="s">
        <v>340</v>
      </c>
      <c r="I104" s="63" t="s">
        <v>341</v>
      </c>
      <c r="J104" s="261"/>
      <c r="K104" s="262"/>
      <c r="L104" s="262"/>
      <c r="M104" s="263"/>
    </row>
    <row r="105" spans="1:13" ht="30" customHeight="1">
      <c r="A105" s="282"/>
      <c r="B105" s="302"/>
      <c r="C105" s="58" t="s">
        <v>342</v>
      </c>
      <c r="D105" s="60">
        <v>1904</v>
      </c>
      <c r="E105" s="150" t="s">
        <v>343</v>
      </c>
      <c r="F105" s="56" t="s">
        <v>135</v>
      </c>
      <c r="G105" s="59" t="s">
        <v>16</v>
      </c>
      <c r="H105" s="56" t="s">
        <v>344</v>
      </c>
      <c r="I105" s="63" t="s">
        <v>345</v>
      </c>
      <c r="J105" s="261"/>
      <c r="K105" s="262"/>
      <c r="L105" s="262"/>
      <c r="M105" s="263"/>
    </row>
    <row r="106" spans="1:13" ht="30" customHeight="1">
      <c r="A106" s="282"/>
      <c r="B106" s="302"/>
      <c r="C106" s="58" t="str">
        <f t="shared" si="8"/>
        <v>多功能盒（200μL凝胶点样移液吸头）</v>
      </c>
      <c r="D106" s="60">
        <v>1905</v>
      </c>
      <c r="E106" s="150" t="s">
        <v>346</v>
      </c>
      <c r="F106" s="56" t="s">
        <v>135</v>
      </c>
      <c r="G106" s="59" t="s">
        <v>16</v>
      </c>
      <c r="H106" s="56" t="s">
        <v>347</v>
      </c>
      <c r="I106" s="63" t="s">
        <v>348</v>
      </c>
      <c r="J106" s="261"/>
      <c r="K106" s="262"/>
      <c r="L106" s="262"/>
      <c r="M106" s="263"/>
    </row>
    <row r="107" spans="1:13" ht="30" customHeight="1">
      <c r="A107" s="282"/>
      <c r="B107" s="302"/>
      <c r="C107" s="58" t="str">
        <f t="shared" si="8"/>
        <v>多功能盒（200μL凝胶点样移液吸头）</v>
      </c>
      <c r="D107" s="60">
        <v>1906</v>
      </c>
      <c r="E107" s="150" t="s">
        <v>349</v>
      </c>
      <c r="F107" s="56" t="s">
        <v>135</v>
      </c>
      <c r="G107" s="59" t="s">
        <v>16</v>
      </c>
      <c r="H107" s="56" t="s">
        <v>350</v>
      </c>
      <c r="I107" s="63" t="s">
        <v>351</v>
      </c>
      <c r="J107" s="261"/>
      <c r="K107" s="262"/>
      <c r="L107" s="262"/>
      <c r="M107" s="263"/>
    </row>
    <row r="108" spans="1:13" ht="30" customHeight="1">
      <c r="A108" s="282"/>
      <c r="B108" s="302"/>
      <c r="C108" s="58" t="str">
        <f t="shared" si="8"/>
        <v>多功能盒（200μL凝胶点样移液吸头）</v>
      </c>
      <c r="D108" s="60">
        <v>1907</v>
      </c>
      <c r="E108" s="150" t="s">
        <v>352</v>
      </c>
      <c r="F108" s="56" t="s">
        <v>135</v>
      </c>
      <c r="G108" s="59" t="s">
        <v>16</v>
      </c>
      <c r="H108" s="56" t="s">
        <v>353</v>
      </c>
      <c r="I108" s="63" t="s">
        <v>354</v>
      </c>
      <c r="J108" s="261"/>
      <c r="K108" s="262"/>
      <c r="L108" s="262"/>
      <c r="M108" s="263"/>
    </row>
    <row r="109" spans="1:13" ht="30" customHeight="1">
      <c r="A109" s="282"/>
      <c r="B109" s="302"/>
      <c r="C109" s="58" t="str">
        <f t="shared" si="8"/>
        <v>多功能盒（200μL凝胶点样移液吸头）</v>
      </c>
      <c r="D109" s="54">
        <v>1912</v>
      </c>
      <c r="E109" s="150" t="s">
        <v>355</v>
      </c>
      <c r="F109" s="56" t="s">
        <v>323</v>
      </c>
      <c r="G109" s="59" t="s">
        <v>16</v>
      </c>
      <c r="H109" s="56" t="s">
        <v>356</v>
      </c>
      <c r="I109" s="63" t="s">
        <v>357</v>
      </c>
      <c r="J109" s="261"/>
      <c r="K109" s="262"/>
      <c r="L109" s="262"/>
      <c r="M109" s="263"/>
    </row>
    <row r="110" spans="1:13" ht="30" customHeight="1">
      <c r="A110" s="282"/>
      <c r="B110" s="302"/>
      <c r="C110" s="58" t="str">
        <f t="shared" si="8"/>
        <v>多功能盒（200μL凝胶点样移液吸头）</v>
      </c>
      <c r="D110" s="54">
        <v>1914</v>
      </c>
      <c r="E110" s="150" t="s">
        <v>358</v>
      </c>
      <c r="F110" s="56" t="s">
        <v>323</v>
      </c>
      <c r="G110" s="59" t="s">
        <v>16</v>
      </c>
      <c r="H110" s="56" t="s">
        <v>359</v>
      </c>
      <c r="I110" s="63" t="s">
        <v>360</v>
      </c>
      <c r="J110" s="261"/>
      <c r="K110" s="262"/>
      <c r="L110" s="262"/>
      <c r="M110" s="263"/>
    </row>
    <row r="111" spans="1:13" ht="30" customHeight="1">
      <c r="A111" s="282"/>
      <c r="B111" s="302"/>
      <c r="C111" s="58" t="s">
        <v>361</v>
      </c>
      <c r="D111" s="54">
        <v>2000</v>
      </c>
      <c r="E111" s="55" t="s">
        <v>362</v>
      </c>
      <c r="F111" s="56" t="s">
        <v>15</v>
      </c>
      <c r="G111" s="59" t="s">
        <v>16</v>
      </c>
      <c r="H111" s="56" t="s">
        <v>363</v>
      </c>
      <c r="I111" s="63" t="s">
        <v>364</v>
      </c>
      <c r="J111" s="261"/>
      <c r="K111" s="262"/>
      <c r="L111" s="262"/>
      <c r="M111" s="263"/>
    </row>
    <row r="112" spans="1:13" ht="30" customHeight="1">
      <c r="A112" s="282"/>
      <c r="B112" s="302"/>
      <c r="C112" s="58" t="str">
        <f t="shared" ref="C112:C121" si="9">C111</f>
        <v>300μL移液吸头</v>
      </c>
      <c r="D112" s="54">
        <v>2001</v>
      </c>
      <c r="E112" s="55" t="s">
        <v>365</v>
      </c>
      <c r="F112" s="56" t="s">
        <v>15</v>
      </c>
      <c r="G112" s="59" t="s">
        <v>16</v>
      </c>
      <c r="H112" s="56" t="s">
        <v>366</v>
      </c>
      <c r="I112" s="63" t="s">
        <v>367</v>
      </c>
      <c r="J112" s="261"/>
      <c r="K112" s="262"/>
      <c r="L112" s="262"/>
      <c r="M112" s="263"/>
    </row>
    <row r="113" spans="1:13" ht="30" customHeight="1">
      <c r="A113" s="282"/>
      <c r="B113" s="302"/>
      <c r="C113" s="58" t="str">
        <f t="shared" si="9"/>
        <v>300μL移液吸头</v>
      </c>
      <c r="D113" s="54">
        <v>2002</v>
      </c>
      <c r="E113" s="55" t="s">
        <v>368</v>
      </c>
      <c r="F113" s="56" t="s">
        <v>15</v>
      </c>
      <c r="G113" s="59" t="s">
        <v>16</v>
      </c>
      <c r="H113" s="56" t="s">
        <v>369</v>
      </c>
      <c r="I113" s="63" t="s">
        <v>370</v>
      </c>
      <c r="J113" s="261"/>
      <c r="K113" s="262"/>
      <c r="L113" s="262"/>
      <c r="M113" s="263"/>
    </row>
    <row r="114" spans="1:13" ht="30" customHeight="1">
      <c r="A114" s="282"/>
      <c r="B114" s="302"/>
      <c r="C114" s="58" t="str">
        <f t="shared" si="9"/>
        <v>300μL移液吸头</v>
      </c>
      <c r="D114" s="54">
        <v>2003</v>
      </c>
      <c r="E114" s="55" t="s">
        <v>371</v>
      </c>
      <c r="F114" s="56" t="s">
        <v>15</v>
      </c>
      <c r="G114" s="59" t="s">
        <v>16</v>
      </c>
      <c r="H114" s="56" t="s">
        <v>372</v>
      </c>
      <c r="I114" s="63" t="s">
        <v>373</v>
      </c>
      <c r="J114" s="261"/>
      <c r="K114" s="262"/>
      <c r="L114" s="262"/>
      <c r="M114" s="263"/>
    </row>
    <row r="115" spans="1:13" ht="30" customHeight="1">
      <c r="A115" s="282"/>
      <c r="B115" s="302"/>
      <c r="C115" s="58" t="s">
        <v>374</v>
      </c>
      <c r="D115" s="60">
        <v>2004</v>
      </c>
      <c r="E115" s="55" t="s">
        <v>375</v>
      </c>
      <c r="F115" s="56" t="s">
        <v>135</v>
      </c>
      <c r="G115" s="59" t="s">
        <v>16</v>
      </c>
      <c r="H115" s="56" t="s">
        <v>376</v>
      </c>
      <c r="I115" s="63" t="s">
        <v>377</v>
      </c>
      <c r="J115" s="261"/>
      <c r="K115" s="262"/>
      <c r="L115" s="262"/>
      <c r="M115" s="263"/>
    </row>
    <row r="116" spans="1:13" ht="30" customHeight="1">
      <c r="A116" s="282"/>
      <c r="B116" s="302"/>
      <c r="C116" s="58" t="str">
        <f t="shared" si="9"/>
        <v>多功能盒（300μL移液吸头）</v>
      </c>
      <c r="D116" s="60">
        <v>2005</v>
      </c>
      <c r="E116" s="55" t="s">
        <v>378</v>
      </c>
      <c r="F116" s="56" t="s">
        <v>135</v>
      </c>
      <c r="G116" s="59" t="s">
        <v>16</v>
      </c>
      <c r="H116" s="56" t="s">
        <v>379</v>
      </c>
      <c r="I116" s="63" t="s">
        <v>380</v>
      </c>
      <c r="J116" s="261"/>
      <c r="K116" s="262"/>
      <c r="L116" s="262"/>
      <c r="M116" s="263"/>
    </row>
    <row r="117" spans="1:13" ht="30" customHeight="1">
      <c r="A117" s="282"/>
      <c r="B117" s="302"/>
      <c r="C117" s="58" t="str">
        <f t="shared" si="9"/>
        <v>多功能盒（300μL移液吸头）</v>
      </c>
      <c r="D117" s="60">
        <v>2006</v>
      </c>
      <c r="E117" s="55" t="s">
        <v>381</v>
      </c>
      <c r="F117" s="56" t="s">
        <v>135</v>
      </c>
      <c r="G117" s="59" t="s">
        <v>16</v>
      </c>
      <c r="H117" s="56" t="s">
        <v>382</v>
      </c>
      <c r="I117" s="63" t="s">
        <v>383</v>
      </c>
      <c r="J117" s="261"/>
      <c r="K117" s="262"/>
      <c r="L117" s="262"/>
      <c r="M117" s="263"/>
    </row>
    <row r="118" spans="1:13" ht="30" customHeight="1">
      <c r="A118" s="282"/>
      <c r="B118" s="302"/>
      <c r="C118" s="58" t="str">
        <f t="shared" si="9"/>
        <v>多功能盒（300μL移液吸头）</v>
      </c>
      <c r="D118" s="60">
        <v>2007</v>
      </c>
      <c r="E118" s="55" t="s">
        <v>384</v>
      </c>
      <c r="F118" s="56" t="s">
        <v>135</v>
      </c>
      <c r="G118" s="59" t="s">
        <v>16</v>
      </c>
      <c r="H118" s="56" t="s">
        <v>385</v>
      </c>
      <c r="I118" s="63" t="s">
        <v>386</v>
      </c>
      <c r="J118" s="261"/>
      <c r="K118" s="262"/>
      <c r="L118" s="262"/>
      <c r="M118" s="263"/>
    </row>
    <row r="119" spans="1:13" ht="30" customHeight="1">
      <c r="A119" s="282"/>
      <c r="B119" s="302"/>
      <c r="C119" s="58" t="str">
        <f>C111</f>
        <v>300μL移液吸头</v>
      </c>
      <c r="D119" s="54">
        <v>2012</v>
      </c>
      <c r="E119" s="150" t="s">
        <v>387</v>
      </c>
      <c r="F119" s="56" t="s">
        <v>45</v>
      </c>
      <c r="G119" s="59" t="s">
        <v>16</v>
      </c>
      <c r="H119" s="56" t="s">
        <v>388</v>
      </c>
      <c r="I119" s="63" t="s">
        <v>389</v>
      </c>
      <c r="J119" s="261"/>
      <c r="K119" s="262"/>
      <c r="L119" s="262"/>
      <c r="M119" s="263"/>
    </row>
    <row r="120" spans="1:13" ht="30" customHeight="1">
      <c r="A120" s="282"/>
      <c r="B120" s="302"/>
      <c r="C120" s="58" t="str">
        <f t="shared" si="9"/>
        <v>300μL移液吸头</v>
      </c>
      <c r="D120" s="54">
        <v>2014</v>
      </c>
      <c r="E120" s="150" t="s">
        <v>390</v>
      </c>
      <c r="F120" s="56" t="s">
        <v>45</v>
      </c>
      <c r="G120" s="59" t="s">
        <v>16</v>
      </c>
      <c r="H120" s="56" t="s">
        <v>391</v>
      </c>
      <c r="I120" s="63" t="s">
        <v>392</v>
      </c>
      <c r="J120" s="261"/>
      <c r="K120" s="262"/>
      <c r="L120" s="262"/>
      <c r="M120" s="263"/>
    </row>
    <row r="121" spans="1:13" ht="30" customHeight="1">
      <c r="A121" s="282"/>
      <c r="B121" s="302"/>
      <c r="C121" s="58" t="str">
        <f t="shared" si="9"/>
        <v>300μL移液吸头</v>
      </c>
      <c r="D121" s="61">
        <v>2016</v>
      </c>
      <c r="E121" s="150" t="s">
        <v>393</v>
      </c>
      <c r="F121" s="56" t="s">
        <v>52</v>
      </c>
      <c r="G121" s="59" t="s">
        <v>16</v>
      </c>
      <c r="H121" s="56" t="s">
        <v>394</v>
      </c>
      <c r="I121" s="63" t="s">
        <v>395</v>
      </c>
      <c r="J121" s="261"/>
      <c r="K121" s="262"/>
      <c r="L121" s="262"/>
      <c r="M121" s="263"/>
    </row>
    <row r="122" spans="1:13" ht="30" customHeight="1">
      <c r="A122" s="282"/>
      <c r="B122" s="302"/>
      <c r="C122" s="58" t="s">
        <v>396</v>
      </c>
      <c r="D122" s="54">
        <v>2100</v>
      </c>
      <c r="E122" s="55" t="s">
        <v>397</v>
      </c>
      <c r="F122" s="56" t="s">
        <v>15</v>
      </c>
      <c r="G122" s="59" t="s">
        <v>16</v>
      </c>
      <c r="H122" s="56" t="s">
        <v>398</v>
      </c>
      <c r="I122" s="63" t="s">
        <v>399</v>
      </c>
      <c r="J122" s="261"/>
      <c r="K122" s="262"/>
      <c r="L122" s="262"/>
      <c r="M122" s="263"/>
    </row>
    <row r="123" spans="1:13" ht="30" customHeight="1">
      <c r="A123" s="282"/>
      <c r="B123" s="302"/>
      <c r="C123" s="58" t="str">
        <f t="shared" ref="C123:C142" si="10">C122</f>
        <v>1000μL移液吸头</v>
      </c>
      <c r="D123" s="54">
        <v>2101</v>
      </c>
      <c r="E123" s="55" t="s">
        <v>400</v>
      </c>
      <c r="F123" s="56" t="s">
        <v>15</v>
      </c>
      <c r="G123" s="59" t="s">
        <v>16</v>
      </c>
      <c r="H123" s="56" t="s">
        <v>401</v>
      </c>
      <c r="I123" s="63" t="s">
        <v>402</v>
      </c>
      <c r="J123" s="261"/>
      <c r="K123" s="262"/>
      <c r="L123" s="262"/>
      <c r="M123" s="263"/>
    </row>
    <row r="124" spans="1:13" ht="30" customHeight="1">
      <c r="A124" s="282"/>
      <c r="B124" s="302"/>
      <c r="C124" s="58" t="str">
        <f t="shared" si="10"/>
        <v>1000μL移液吸头</v>
      </c>
      <c r="D124" s="54">
        <v>2102</v>
      </c>
      <c r="E124" s="55" t="s">
        <v>403</v>
      </c>
      <c r="F124" s="56" t="s">
        <v>15</v>
      </c>
      <c r="G124" s="59" t="s">
        <v>16</v>
      </c>
      <c r="H124" s="56" t="s">
        <v>404</v>
      </c>
      <c r="I124" s="63" t="s">
        <v>405</v>
      </c>
      <c r="J124" s="261"/>
      <c r="K124" s="262"/>
      <c r="L124" s="262"/>
      <c r="M124" s="263"/>
    </row>
    <row r="125" spans="1:13" ht="30" customHeight="1">
      <c r="A125" s="282"/>
      <c r="B125" s="302"/>
      <c r="C125" s="58" t="str">
        <f t="shared" si="10"/>
        <v>1000μL移液吸头</v>
      </c>
      <c r="D125" s="54">
        <v>2103</v>
      </c>
      <c r="E125" s="55" t="s">
        <v>406</v>
      </c>
      <c r="F125" s="56" t="s">
        <v>15</v>
      </c>
      <c r="G125" s="59" t="s">
        <v>16</v>
      </c>
      <c r="H125" s="56" t="s">
        <v>407</v>
      </c>
      <c r="I125" s="63" t="s">
        <v>408</v>
      </c>
      <c r="J125" s="261"/>
      <c r="K125" s="262"/>
      <c r="L125" s="262"/>
      <c r="M125" s="263"/>
    </row>
    <row r="126" spans="1:13" ht="30" customHeight="1">
      <c r="A126" s="282"/>
      <c r="B126" s="302"/>
      <c r="C126" s="58" t="s">
        <v>409</v>
      </c>
      <c r="D126" s="60">
        <v>2104</v>
      </c>
      <c r="E126" s="55" t="s">
        <v>410</v>
      </c>
      <c r="F126" s="56" t="s">
        <v>411</v>
      </c>
      <c r="G126" s="59" t="s">
        <v>16</v>
      </c>
      <c r="H126" s="56" t="s">
        <v>412</v>
      </c>
      <c r="I126" s="63" t="s">
        <v>413</v>
      </c>
      <c r="J126" s="261"/>
      <c r="K126" s="262"/>
      <c r="L126" s="262"/>
      <c r="M126" s="263"/>
    </row>
    <row r="127" spans="1:13" ht="30" customHeight="1">
      <c r="A127" s="282"/>
      <c r="B127" s="302"/>
      <c r="C127" s="58" t="str">
        <f t="shared" si="10"/>
        <v>多功能盒（1000μL移液吸头）</v>
      </c>
      <c r="D127" s="60">
        <v>2105</v>
      </c>
      <c r="E127" s="55" t="s">
        <v>414</v>
      </c>
      <c r="F127" s="56" t="s">
        <v>411</v>
      </c>
      <c r="G127" s="59" t="s">
        <v>16</v>
      </c>
      <c r="H127" s="56" t="s">
        <v>415</v>
      </c>
      <c r="I127" s="63" t="s">
        <v>416</v>
      </c>
      <c r="J127" s="261"/>
      <c r="K127" s="262"/>
      <c r="L127" s="262"/>
      <c r="M127" s="263"/>
    </row>
    <row r="128" spans="1:13" ht="30" customHeight="1">
      <c r="A128" s="282"/>
      <c r="B128" s="302"/>
      <c r="C128" s="58" t="str">
        <f t="shared" si="10"/>
        <v>多功能盒（1000μL移液吸头）</v>
      </c>
      <c r="D128" s="60">
        <v>2106</v>
      </c>
      <c r="E128" s="55" t="s">
        <v>417</v>
      </c>
      <c r="F128" s="56" t="s">
        <v>411</v>
      </c>
      <c r="G128" s="59" t="s">
        <v>16</v>
      </c>
      <c r="H128" s="56" t="s">
        <v>418</v>
      </c>
      <c r="I128" s="63" t="s">
        <v>419</v>
      </c>
      <c r="J128" s="261"/>
      <c r="K128" s="262"/>
      <c r="L128" s="262"/>
      <c r="M128" s="263"/>
    </row>
    <row r="129" spans="1:13" ht="30" customHeight="1">
      <c r="A129" s="282"/>
      <c r="B129" s="302"/>
      <c r="C129" s="58" t="str">
        <f t="shared" si="10"/>
        <v>多功能盒（1000μL移液吸头）</v>
      </c>
      <c r="D129" s="60">
        <v>2107</v>
      </c>
      <c r="E129" s="55" t="s">
        <v>420</v>
      </c>
      <c r="F129" s="56" t="s">
        <v>411</v>
      </c>
      <c r="G129" s="59" t="s">
        <v>16</v>
      </c>
      <c r="H129" s="56" t="s">
        <v>421</v>
      </c>
      <c r="I129" s="63" t="s">
        <v>422</v>
      </c>
      <c r="J129" s="261"/>
      <c r="K129" s="262"/>
      <c r="L129" s="262"/>
      <c r="M129" s="263"/>
    </row>
    <row r="130" spans="1:13" ht="30" customHeight="1">
      <c r="A130" s="282"/>
      <c r="B130" s="302"/>
      <c r="C130" s="58" t="str">
        <f>C122</f>
        <v>1000μL移液吸头</v>
      </c>
      <c r="D130" s="54">
        <v>2108</v>
      </c>
      <c r="E130" s="55" t="s">
        <v>423</v>
      </c>
      <c r="F130" s="56" t="s">
        <v>323</v>
      </c>
      <c r="G130" s="59" t="s">
        <v>16</v>
      </c>
      <c r="H130" s="56" t="s">
        <v>424</v>
      </c>
      <c r="I130" s="63" t="s">
        <v>425</v>
      </c>
      <c r="J130" s="261"/>
      <c r="K130" s="262"/>
      <c r="L130" s="262"/>
      <c r="M130" s="263"/>
    </row>
    <row r="131" spans="1:13" ht="30" customHeight="1">
      <c r="A131" s="282"/>
      <c r="B131" s="302"/>
      <c r="C131" s="58" t="str">
        <f t="shared" si="10"/>
        <v>1000μL移液吸头</v>
      </c>
      <c r="D131" s="54">
        <v>2109</v>
      </c>
      <c r="E131" s="55" t="s">
        <v>426</v>
      </c>
      <c r="F131" s="56" t="s">
        <v>323</v>
      </c>
      <c r="G131" s="59" t="s">
        <v>16</v>
      </c>
      <c r="H131" s="56" t="s">
        <v>427</v>
      </c>
      <c r="I131" s="63" t="s">
        <v>428</v>
      </c>
      <c r="J131" s="261"/>
      <c r="K131" s="262"/>
      <c r="L131" s="262"/>
      <c r="M131" s="263"/>
    </row>
    <row r="132" spans="1:13" ht="30" customHeight="1">
      <c r="A132" s="282"/>
      <c r="B132" s="302"/>
      <c r="C132" s="58" t="str">
        <f t="shared" si="10"/>
        <v>1000μL移液吸头</v>
      </c>
      <c r="D132" s="54">
        <v>2110</v>
      </c>
      <c r="E132" s="55" t="s">
        <v>429</v>
      </c>
      <c r="F132" s="56" t="s">
        <v>323</v>
      </c>
      <c r="G132" s="59" t="s">
        <v>16</v>
      </c>
      <c r="H132" s="56" t="s">
        <v>430</v>
      </c>
      <c r="I132" s="63" t="s">
        <v>431</v>
      </c>
      <c r="J132" s="261"/>
      <c r="K132" s="262"/>
      <c r="L132" s="262"/>
      <c r="M132" s="263"/>
    </row>
    <row r="133" spans="1:13" ht="30" customHeight="1">
      <c r="A133" s="282"/>
      <c r="B133" s="302"/>
      <c r="C133" s="58" t="str">
        <f t="shared" si="10"/>
        <v>1000μL移液吸头</v>
      </c>
      <c r="D133" s="54">
        <v>2111</v>
      </c>
      <c r="E133" s="55" t="s">
        <v>432</v>
      </c>
      <c r="F133" s="56" t="s">
        <v>323</v>
      </c>
      <c r="G133" s="59" t="s">
        <v>16</v>
      </c>
      <c r="H133" s="56" t="s">
        <v>433</v>
      </c>
      <c r="I133" s="63" t="s">
        <v>434</v>
      </c>
      <c r="J133" s="261"/>
      <c r="K133" s="262"/>
      <c r="L133" s="262"/>
      <c r="M133" s="263"/>
    </row>
    <row r="134" spans="1:13" ht="30" customHeight="1">
      <c r="A134" s="282"/>
      <c r="B134" s="302"/>
      <c r="C134" s="58" t="str">
        <f t="shared" si="10"/>
        <v>1000μL移液吸头</v>
      </c>
      <c r="D134" s="54">
        <v>2112</v>
      </c>
      <c r="E134" s="55" t="s">
        <v>435</v>
      </c>
      <c r="F134" s="56" t="s">
        <v>323</v>
      </c>
      <c r="G134" s="59" t="s">
        <v>16</v>
      </c>
      <c r="H134" s="56" t="s">
        <v>436</v>
      </c>
      <c r="I134" s="63" t="s">
        <v>437</v>
      </c>
      <c r="J134" s="261"/>
      <c r="K134" s="262"/>
      <c r="L134" s="262"/>
      <c r="M134" s="263"/>
    </row>
    <row r="135" spans="1:13" ht="30" customHeight="1">
      <c r="A135" s="282"/>
      <c r="B135" s="302"/>
      <c r="C135" s="58" t="str">
        <f t="shared" si="10"/>
        <v>1000μL移液吸头</v>
      </c>
      <c r="D135" s="54">
        <v>2113</v>
      </c>
      <c r="E135" s="55" t="s">
        <v>438</v>
      </c>
      <c r="F135" s="56" t="s">
        <v>323</v>
      </c>
      <c r="G135" s="59" t="s">
        <v>16</v>
      </c>
      <c r="H135" s="56" t="s">
        <v>439</v>
      </c>
      <c r="I135" s="63" t="s">
        <v>440</v>
      </c>
      <c r="J135" s="261"/>
      <c r="K135" s="262"/>
      <c r="L135" s="262"/>
      <c r="M135" s="263"/>
    </row>
    <row r="136" spans="1:13" ht="30" customHeight="1">
      <c r="A136" s="282"/>
      <c r="B136" s="302"/>
      <c r="C136" s="58" t="str">
        <f t="shared" si="10"/>
        <v>1000μL移液吸头</v>
      </c>
      <c r="D136" s="54">
        <v>2114</v>
      </c>
      <c r="E136" s="55" t="s">
        <v>441</v>
      </c>
      <c r="F136" s="56" t="s">
        <v>323</v>
      </c>
      <c r="G136" s="59" t="s">
        <v>16</v>
      </c>
      <c r="H136" s="56" t="s">
        <v>442</v>
      </c>
      <c r="I136" s="63" t="s">
        <v>443</v>
      </c>
      <c r="J136" s="261"/>
      <c r="K136" s="262"/>
      <c r="L136" s="262"/>
      <c r="M136" s="263"/>
    </row>
    <row r="137" spans="1:13" ht="30" customHeight="1">
      <c r="A137" s="282"/>
      <c r="B137" s="302"/>
      <c r="C137" s="58" t="str">
        <f t="shared" si="10"/>
        <v>1000μL移液吸头</v>
      </c>
      <c r="D137" s="54">
        <v>2115</v>
      </c>
      <c r="E137" s="55" t="s">
        <v>444</v>
      </c>
      <c r="F137" s="56" t="s">
        <v>323</v>
      </c>
      <c r="G137" s="59" t="s">
        <v>16</v>
      </c>
      <c r="H137" s="56" t="s">
        <v>445</v>
      </c>
      <c r="I137" s="63" t="s">
        <v>446</v>
      </c>
      <c r="J137" s="261"/>
      <c r="K137" s="262"/>
      <c r="L137" s="262"/>
      <c r="M137" s="263"/>
    </row>
    <row r="138" spans="1:13" ht="30" customHeight="1">
      <c r="A138" s="282"/>
      <c r="B138" s="302"/>
      <c r="C138" s="58" t="str">
        <f t="shared" si="10"/>
        <v>1000μL移液吸头</v>
      </c>
      <c r="D138" s="61">
        <v>2116</v>
      </c>
      <c r="E138" s="150" t="s">
        <v>447</v>
      </c>
      <c r="F138" s="56" t="s">
        <v>448</v>
      </c>
      <c r="G138" s="59" t="s">
        <v>16</v>
      </c>
      <c r="H138" s="56" t="s">
        <v>449</v>
      </c>
      <c r="I138" s="63" t="s">
        <v>450</v>
      </c>
      <c r="J138" s="261"/>
      <c r="K138" s="262"/>
      <c r="L138" s="262"/>
      <c r="M138" s="263"/>
    </row>
    <row r="139" spans="1:13" ht="30" customHeight="1">
      <c r="A139" s="282"/>
      <c r="B139" s="302"/>
      <c r="C139" s="58" t="str">
        <f>C137</f>
        <v>1000μL移液吸头</v>
      </c>
      <c r="D139" s="60">
        <v>2117</v>
      </c>
      <c r="E139" s="55" t="s">
        <v>451</v>
      </c>
      <c r="F139" s="56" t="s">
        <v>135</v>
      </c>
      <c r="G139" s="59" t="s">
        <v>16</v>
      </c>
      <c r="H139" s="56" t="s">
        <v>452</v>
      </c>
      <c r="I139" s="63" t="s">
        <v>453</v>
      </c>
      <c r="J139" s="261"/>
      <c r="K139" s="262"/>
      <c r="L139" s="262"/>
      <c r="M139" s="263"/>
    </row>
    <row r="140" spans="1:13" ht="30" customHeight="1">
      <c r="A140" s="282"/>
      <c r="B140" s="302"/>
      <c r="C140" s="58" t="str">
        <f t="shared" si="10"/>
        <v>1000μL移液吸头</v>
      </c>
      <c r="D140" s="60">
        <v>2118</v>
      </c>
      <c r="E140" s="55" t="s">
        <v>454</v>
      </c>
      <c r="F140" s="56" t="s">
        <v>135</v>
      </c>
      <c r="G140" s="59" t="s">
        <v>16</v>
      </c>
      <c r="H140" s="56" t="s">
        <v>455</v>
      </c>
      <c r="I140" s="63" t="s">
        <v>456</v>
      </c>
      <c r="J140" s="261"/>
      <c r="K140" s="262"/>
      <c r="L140" s="262"/>
      <c r="M140" s="263"/>
    </row>
    <row r="141" spans="1:13" ht="30" customHeight="1">
      <c r="A141" s="282"/>
      <c r="B141" s="302"/>
      <c r="C141" s="58" t="str">
        <f t="shared" si="10"/>
        <v>1000μL移液吸头</v>
      </c>
      <c r="D141" s="60">
        <v>2119</v>
      </c>
      <c r="E141" s="55" t="s">
        <v>457</v>
      </c>
      <c r="F141" s="56" t="s">
        <v>135</v>
      </c>
      <c r="G141" s="59" t="s">
        <v>16</v>
      </c>
      <c r="H141" s="56" t="s">
        <v>458</v>
      </c>
      <c r="I141" s="63" t="s">
        <v>459</v>
      </c>
      <c r="J141" s="261"/>
      <c r="K141" s="262"/>
      <c r="L141" s="262"/>
      <c r="M141" s="263"/>
    </row>
    <row r="142" spans="1:13" ht="30" customHeight="1">
      <c r="A142" s="282"/>
      <c r="B142" s="302"/>
      <c r="C142" s="58" t="str">
        <f t="shared" si="10"/>
        <v>1000μL移液吸头</v>
      </c>
      <c r="D142" s="60">
        <v>2120</v>
      </c>
      <c r="E142" s="55" t="s">
        <v>460</v>
      </c>
      <c r="F142" s="56" t="s">
        <v>135</v>
      </c>
      <c r="G142" s="59" t="s">
        <v>16</v>
      </c>
      <c r="H142" s="56" t="s">
        <v>461</v>
      </c>
      <c r="I142" s="63" t="s">
        <v>462</v>
      </c>
      <c r="J142" s="261"/>
      <c r="K142" s="262"/>
      <c r="L142" s="262"/>
      <c r="M142" s="263"/>
    </row>
    <row r="143" spans="1:13" ht="30" customHeight="1">
      <c r="A143" s="282"/>
      <c r="B143" s="302"/>
      <c r="C143" s="58" t="s">
        <v>463</v>
      </c>
      <c r="D143" s="54">
        <v>2200</v>
      </c>
      <c r="E143" s="55" t="s">
        <v>464</v>
      </c>
      <c r="F143" s="56" t="s">
        <v>15</v>
      </c>
      <c r="G143" s="59" t="s">
        <v>16</v>
      </c>
      <c r="H143" s="56" t="s">
        <v>465</v>
      </c>
      <c r="I143" s="63" t="s">
        <v>466</v>
      </c>
      <c r="J143" s="261"/>
      <c r="K143" s="262"/>
      <c r="L143" s="262"/>
      <c r="M143" s="263"/>
    </row>
    <row r="144" spans="1:13" ht="30" customHeight="1">
      <c r="A144" s="282"/>
      <c r="B144" s="302"/>
      <c r="C144" s="58" t="str">
        <f t="shared" ref="C144:C163" si="11">C143</f>
        <v>1000μL蓝色移液吸头</v>
      </c>
      <c r="D144" s="54">
        <v>2201</v>
      </c>
      <c r="E144" s="150" t="s">
        <v>467</v>
      </c>
      <c r="F144" s="56" t="s">
        <v>15</v>
      </c>
      <c r="G144" s="59" t="s">
        <v>16</v>
      </c>
      <c r="H144" s="56" t="s">
        <v>468</v>
      </c>
      <c r="I144" s="63" t="s">
        <v>469</v>
      </c>
      <c r="J144" s="261"/>
      <c r="K144" s="262"/>
      <c r="L144" s="262"/>
      <c r="M144" s="263"/>
    </row>
    <row r="145" spans="1:13" ht="30" customHeight="1">
      <c r="A145" s="282"/>
      <c r="B145" s="302"/>
      <c r="C145" s="58" t="str">
        <f t="shared" si="11"/>
        <v>1000μL蓝色移液吸头</v>
      </c>
      <c r="D145" s="54">
        <v>2202</v>
      </c>
      <c r="E145" s="150" t="s">
        <v>470</v>
      </c>
      <c r="F145" s="56" t="s">
        <v>15</v>
      </c>
      <c r="G145" s="59" t="s">
        <v>16</v>
      </c>
      <c r="H145" s="56" t="s">
        <v>471</v>
      </c>
      <c r="I145" s="63" t="s">
        <v>472</v>
      </c>
      <c r="J145" s="261"/>
      <c r="K145" s="262"/>
      <c r="L145" s="262"/>
      <c r="M145" s="263"/>
    </row>
    <row r="146" spans="1:13" ht="30" customHeight="1">
      <c r="A146" s="282"/>
      <c r="B146" s="302"/>
      <c r="C146" s="58" t="str">
        <f t="shared" si="11"/>
        <v>1000μL蓝色移液吸头</v>
      </c>
      <c r="D146" s="54">
        <v>2203</v>
      </c>
      <c r="E146" s="150" t="s">
        <v>473</v>
      </c>
      <c r="F146" s="56" t="s">
        <v>15</v>
      </c>
      <c r="G146" s="59" t="s">
        <v>16</v>
      </c>
      <c r="H146" s="56" t="s">
        <v>474</v>
      </c>
      <c r="I146" s="63" t="s">
        <v>475</v>
      </c>
      <c r="J146" s="261"/>
      <c r="K146" s="262"/>
      <c r="L146" s="262"/>
      <c r="M146" s="263"/>
    </row>
    <row r="147" spans="1:13" ht="30" customHeight="1">
      <c r="A147" s="282"/>
      <c r="B147" s="302"/>
      <c r="C147" s="58" t="s">
        <v>476</v>
      </c>
      <c r="D147" s="60">
        <v>2204</v>
      </c>
      <c r="E147" s="150" t="s">
        <v>477</v>
      </c>
      <c r="F147" s="56" t="s">
        <v>411</v>
      </c>
      <c r="G147" s="59" t="s">
        <v>16</v>
      </c>
      <c r="H147" s="56" t="s">
        <v>478</v>
      </c>
      <c r="I147" s="63" t="s">
        <v>479</v>
      </c>
      <c r="J147" s="261"/>
      <c r="K147" s="262"/>
      <c r="L147" s="262"/>
      <c r="M147" s="263"/>
    </row>
    <row r="148" spans="1:13" ht="30" customHeight="1">
      <c r="A148" s="282"/>
      <c r="B148" s="302"/>
      <c r="C148" s="58" t="str">
        <f t="shared" si="11"/>
        <v>多功能盒（1000μL蓝色移液吸头）</v>
      </c>
      <c r="D148" s="60">
        <v>2205</v>
      </c>
      <c r="E148" s="150" t="s">
        <v>480</v>
      </c>
      <c r="F148" s="56" t="s">
        <v>411</v>
      </c>
      <c r="G148" s="59" t="s">
        <v>16</v>
      </c>
      <c r="H148" s="56" t="s">
        <v>481</v>
      </c>
      <c r="I148" s="63" t="s">
        <v>482</v>
      </c>
      <c r="J148" s="261"/>
      <c r="K148" s="262"/>
      <c r="L148" s="262"/>
      <c r="M148" s="263"/>
    </row>
    <row r="149" spans="1:13" ht="30" customHeight="1">
      <c r="A149" s="282"/>
      <c r="B149" s="302"/>
      <c r="C149" s="58" t="str">
        <f t="shared" si="11"/>
        <v>多功能盒（1000μL蓝色移液吸头）</v>
      </c>
      <c r="D149" s="60">
        <v>2206</v>
      </c>
      <c r="E149" s="150" t="s">
        <v>483</v>
      </c>
      <c r="F149" s="56" t="s">
        <v>411</v>
      </c>
      <c r="G149" s="59" t="s">
        <v>16</v>
      </c>
      <c r="H149" s="56" t="s">
        <v>484</v>
      </c>
      <c r="I149" s="63" t="s">
        <v>485</v>
      </c>
      <c r="J149" s="261"/>
      <c r="K149" s="262"/>
      <c r="L149" s="262"/>
      <c r="M149" s="263"/>
    </row>
    <row r="150" spans="1:13" ht="30" customHeight="1">
      <c r="A150" s="282"/>
      <c r="B150" s="302"/>
      <c r="C150" s="58" t="str">
        <f t="shared" si="11"/>
        <v>多功能盒（1000μL蓝色移液吸头）</v>
      </c>
      <c r="D150" s="60">
        <v>2207</v>
      </c>
      <c r="E150" s="150" t="s">
        <v>486</v>
      </c>
      <c r="F150" s="56" t="s">
        <v>411</v>
      </c>
      <c r="G150" s="59" t="s">
        <v>16</v>
      </c>
      <c r="H150" s="56" t="s">
        <v>487</v>
      </c>
      <c r="I150" s="63" t="s">
        <v>488</v>
      </c>
      <c r="J150" s="261"/>
      <c r="K150" s="262"/>
      <c r="L150" s="262"/>
      <c r="M150" s="263"/>
    </row>
    <row r="151" spans="1:13" ht="30" customHeight="1">
      <c r="A151" s="282"/>
      <c r="B151" s="302"/>
      <c r="C151" s="58" t="str">
        <f t="shared" si="11"/>
        <v>多功能盒（1000μL蓝色移液吸头）</v>
      </c>
      <c r="D151" s="54">
        <v>2208</v>
      </c>
      <c r="E151" s="55" t="s">
        <v>489</v>
      </c>
      <c r="F151" s="56" t="s">
        <v>323</v>
      </c>
      <c r="G151" s="59" t="s">
        <v>16</v>
      </c>
      <c r="H151" s="56" t="s">
        <v>490</v>
      </c>
      <c r="I151" s="63" t="s">
        <v>491</v>
      </c>
      <c r="J151" s="261"/>
      <c r="K151" s="262"/>
      <c r="L151" s="262"/>
      <c r="M151" s="263"/>
    </row>
    <row r="152" spans="1:13" ht="30" customHeight="1">
      <c r="A152" s="282"/>
      <c r="B152" s="302"/>
      <c r="C152" s="58" t="str">
        <f t="shared" si="11"/>
        <v>多功能盒（1000μL蓝色移液吸头）</v>
      </c>
      <c r="D152" s="54">
        <v>2209</v>
      </c>
      <c r="E152" s="55" t="s">
        <v>492</v>
      </c>
      <c r="F152" s="56" t="s">
        <v>323</v>
      </c>
      <c r="G152" s="59" t="s">
        <v>16</v>
      </c>
      <c r="H152" s="56" t="s">
        <v>493</v>
      </c>
      <c r="I152" s="63" t="s">
        <v>494</v>
      </c>
      <c r="J152" s="261"/>
      <c r="K152" s="262"/>
      <c r="L152" s="262"/>
      <c r="M152" s="263"/>
    </row>
    <row r="153" spans="1:13" ht="30" customHeight="1">
      <c r="A153" s="282"/>
      <c r="B153" s="302"/>
      <c r="C153" s="58" t="str">
        <f t="shared" si="11"/>
        <v>多功能盒（1000μL蓝色移液吸头）</v>
      </c>
      <c r="D153" s="54">
        <v>2210</v>
      </c>
      <c r="E153" s="55" t="s">
        <v>495</v>
      </c>
      <c r="F153" s="56" t="s">
        <v>323</v>
      </c>
      <c r="G153" s="59" t="s">
        <v>16</v>
      </c>
      <c r="H153" s="56" t="s">
        <v>496</v>
      </c>
      <c r="I153" s="63" t="s">
        <v>497</v>
      </c>
      <c r="J153" s="261"/>
      <c r="K153" s="262"/>
      <c r="L153" s="262"/>
      <c r="M153" s="263"/>
    </row>
    <row r="154" spans="1:13" ht="30" customHeight="1">
      <c r="A154" s="282"/>
      <c r="B154" s="302"/>
      <c r="C154" s="58" t="str">
        <f t="shared" si="11"/>
        <v>多功能盒（1000μL蓝色移液吸头）</v>
      </c>
      <c r="D154" s="54">
        <v>2211</v>
      </c>
      <c r="E154" s="55" t="s">
        <v>498</v>
      </c>
      <c r="F154" s="56" t="s">
        <v>323</v>
      </c>
      <c r="G154" s="59" t="s">
        <v>16</v>
      </c>
      <c r="H154" s="56" t="s">
        <v>499</v>
      </c>
      <c r="I154" s="63" t="s">
        <v>500</v>
      </c>
      <c r="J154" s="261"/>
      <c r="K154" s="262"/>
      <c r="L154" s="262"/>
      <c r="M154" s="263"/>
    </row>
    <row r="155" spans="1:13" ht="30" customHeight="1">
      <c r="A155" s="282"/>
      <c r="B155" s="302"/>
      <c r="C155" s="58" t="str">
        <f t="shared" si="11"/>
        <v>多功能盒（1000μL蓝色移液吸头）</v>
      </c>
      <c r="D155" s="54">
        <v>2212</v>
      </c>
      <c r="E155" s="55" t="s">
        <v>501</v>
      </c>
      <c r="F155" s="56" t="s">
        <v>323</v>
      </c>
      <c r="G155" s="59" t="s">
        <v>16</v>
      </c>
      <c r="H155" s="56" t="s">
        <v>502</v>
      </c>
      <c r="I155" s="63" t="s">
        <v>503</v>
      </c>
      <c r="J155" s="261"/>
      <c r="K155" s="262"/>
      <c r="L155" s="262"/>
      <c r="M155" s="263"/>
    </row>
    <row r="156" spans="1:13" ht="30" customHeight="1">
      <c r="A156" s="282"/>
      <c r="B156" s="302"/>
      <c r="C156" s="58" t="str">
        <f t="shared" si="11"/>
        <v>多功能盒（1000μL蓝色移液吸头）</v>
      </c>
      <c r="D156" s="54">
        <v>2213</v>
      </c>
      <c r="E156" s="55" t="s">
        <v>504</v>
      </c>
      <c r="F156" s="56" t="s">
        <v>323</v>
      </c>
      <c r="G156" s="59" t="s">
        <v>16</v>
      </c>
      <c r="H156" s="56" t="s">
        <v>505</v>
      </c>
      <c r="I156" s="63" t="s">
        <v>506</v>
      </c>
      <c r="J156" s="261"/>
      <c r="K156" s="262"/>
      <c r="L156" s="262"/>
      <c r="M156" s="263"/>
    </row>
    <row r="157" spans="1:13" ht="30" customHeight="1">
      <c r="A157" s="282"/>
      <c r="B157" s="302"/>
      <c r="C157" s="58" t="str">
        <f t="shared" si="11"/>
        <v>多功能盒（1000μL蓝色移液吸头）</v>
      </c>
      <c r="D157" s="54">
        <v>2214</v>
      </c>
      <c r="E157" s="55" t="s">
        <v>507</v>
      </c>
      <c r="F157" s="56" t="s">
        <v>323</v>
      </c>
      <c r="G157" s="59" t="s">
        <v>16</v>
      </c>
      <c r="H157" s="56" t="s">
        <v>508</v>
      </c>
      <c r="I157" s="63" t="s">
        <v>509</v>
      </c>
      <c r="J157" s="261"/>
      <c r="K157" s="262"/>
      <c r="L157" s="262"/>
      <c r="M157" s="263"/>
    </row>
    <row r="158" spans="1:13" ht="30" customHeight="1">
      <c r="A158" s="282"/>
      <c r="B158" s="302"/>
      <c r="C158" s="58" t="str">
        <f t="shared" si="11"/>
        <v>多功能盒（1000μL蓝色移液吸头）</v>
      </c>
      <c r="D158" s="54">
        <v>2215</v>
      </c>
      <c r="E158" s="55" t="s">
        <v>510</v>
      </c>
      <c r="F158" s="56" t="s">
        <v>323</v>
      </c>
      <c r="G158" s="59" t="s">
        <v>16</v>
      </c>
      <c r="H158" s="56" t="s">
        <v>511</v>
      </c>
      <c r="I158" s="63" t="s">
        <v>512</v>
      </c>
      <c r="J158" s="261"/>
      <c r="K158" s="262"/>
      <c r="L158" s="262"/>
      <c r="M158" s="263"/>
    </row>
    <row r="159" spans="1:13" ht="30" customHeight="1">
      <c r="A159" s="282"/>
      <c r="B159" s="302"/>
      <c r="C159" s="58" t="str">
        <f t="shared" si="11"/>
        <v>多功能盒（1000μL蓝色移液吸头）</v>
      </c>
      <c r="D159" s="61">
        <v>2216</v>
      </c>
      <c r="E159" s="150" t="s">
        <v>447</v>
      </c>
      <c r="F159" s="56" t="s">
        <v>448</v>
      </c>
      <c r="G159" s="59" t="s">
        <v>16</v>
      </c>
      <c r="H159" s="56" t="s">
        <v>513</v>
      </c>
      <c r="I159" s="63" t="s">
        <v>514</v>
      </c>
      <c r="J159" s="261"/>
      <c r="K159" s="262"/>
      <c r="L159" s="262"/>
      <c r="M159" s="263"/>
    </row>
    <row r="160" spans="1:13" ht="30" customHeight="1">
      <c r="A160" s="282"/>
      <c r="B160" s="302"/>
      <c r="C160" s="58" t="str">
        <f>C158</f>
        <v>多功能盒（1000μL蓝色移液吸头）</v>
      </c>
      <c r="D160" s="60">
        <v>2217</v>
      </c>
      <c r="E160" s="55" t="s">
        <v>515</v>
      </c>
      <c r="F160" s="56" t="s">
        <v>135</v>
      </c>
      <c r="G160" s="59" t="s">
        <v>16</v>
      </c>
      <c r="H160" s="56" t="s">
        <v>516</v>
      </c>
      <c r="I160" s="63" t="s">
        <v>517</v>
      </c>
      <c r="J160" s="261"/>
      <c r="K160" s="262"/>
      <c r="L160" s="262"/>
      <c r="M160" s="263"/>
    </row>
    <row r="161" spans="1:13" ht="30" customHeight="1">
      <c r="A161" s="282"/>
      <c r="B161" s="302"/>
      <c r="C161" s="58" t="str">
        <f t="shared" si="11"/>
        <v>多功能盒（1000μL蓝色移液吸头）</v>
      </c>
      <c r="D161" s="60">
        <v>2218</v>
      </c>
      <c r="E161" s="55" t="s">
        <v>518</v>
      </c>
      <c r="F161" s="56" t="s">
        <v>135</v>
      </c>
      <c r="G161" s="59" t="s">
        <v>16</v>
      </c>
      <c r="H161" s="56" t="s">
        <v>519</v>
      </c>
      <c r="I161" s="63" t="s">
        <v>520</v>
      </c>
      <c r="J161" s="261"/>
      <c r="K161" s="262"/>
      <c r="L161" s="262"/>
      <c r="M161" s="263"/>
    </row>
    <row r="162" spans="1:13" ht="30" customHeight="1">
      <c r="A162" s="282"/>
      <c r="B162" s="302"/>
      <c r="C162" s="58" t="str">
        <f t="shared" si="11"/>
        <v>多功能盒（1000μL蓝色移液吸头）</v>
      </c>
      <c r="D162" s="60">
        <v>2219</v>
      </c>
      <c r="E162" s="55" t="s">
        <v>521</v>
      </c>
      <c r="F162" s="56" t="s">
        <v>135</v>
      </c>
      <c r="G162" s="59" t="s">
        <v>16</v>
      </c>
      <c r="H162" s="56" t="s">
        <v>522</v>
      </c>
      <c r="I162" s="63" t="s">
        <v>523</v>
      </c>
      <c r="J162" s="261"/>
      <c r="K162" s="262"/>
      <c r="L162" s="262"/>
      <c r="M162" s="263"/>
    </row>
    <row r="163" spans="1:13" ht="30" customHeight="1">
      <c r="A163" s="282"/>
      <c r="B163" s="302"/>
      <c r="C163" s="58" t="str">
        <f t="shared" si="11"/>
        <v>多功能盒（1000μL蓝色移液吸头）</v>
      </c>
      <c r="D163" s="60">
        <v>2220</v>
      </c>
      <c r="E163" s="55" t="s">
        <v>524</v>
      </c>
      <c r="F163" s="56" t="s">
        <v>135</v>
      </c>
      <c r="G163" s="59" t="s">
        <v>16</v>
      </c>
      <c r="H163" s="56" t="s">
        <v>525</v>
      </c>
      <c r="I163" s="63" t="s">
        <v>526</v>
      </c>
      <c r="J163" s="261"/>
      <c r="K163" s="262"/>
      <c r="L163" s="262"/>
      <c r="M163" s="263"/>
    </row>
    <row r="164" spans="1:13" ht="30" customHeight="1">
      <c r="A164" s="282"/>
      <c r="B164" s="302"/>
      <c r="C164" s="58" t="s">
        <v>527</v>
      </c>
      <c r="D164" s="54">
        <v>2300</v>
      </c>
      <c r="E164" s="55" t="s">
        <v>528</v>
      </c>
      <c r="F164" s="56" t="s">
        <v>15</v>
      </c>
      <c r="G164" s="59" t="s">
        <v>16</v>
      </c>
      <c r="H164" s="56" t="s">
        <v>529</v>
      </c>
      <c r="I164" s="63" t="s">
        <v>530</v>
      </c>
      <c r="J164" s="261"/>
      <c r="K164" s="262"/>
      <c r="L164" s="262"/>
      <c r="M164" s="263"/>
    </row>
    <row r="165" spans="1:13" ht="30" customHeight="1">
      <c r="A165" s="282"/>
      <c r="B165" s="302"/>
      <c r="C165" s="58" t="str">
        <f t="shared" ref="C165:C180" si="12">C164</f>
        <v>1250μL移液吸头</v>
      </c>
      <c r="D165" s="54">
        <v>2301</v>
      </c>
      <c r="E165" s="55" t="s">
        <v>531</v>
      </c>
      <c r="F165" s="56" t="s">
        <v>15</v>
      </c>
      <c r="G165" s="59" t="s">
        <v>16</v>
      </c>
      <c r="H165" s="56" t="s">
        <v>532</v>
      </c>
      <c r="I165" s="63" t="s">
        <v>533</v>
      </c>
      <c r="J165" s="261"/>
      <c r="K165" s="262"/>
      <c r="L165" s="262"/>
      <c r="M165" s="263"/>
    </row>
    <row r="166" spans="1:13" ht="30" customHeight="1">
      <c r="A166" s="282"/>
      <c r="B166" s="302"/>
      <c r="C166" s="58" t="str">
        <f t="shared" si="12"/>
        <v>1250μL移液吸头</v>
      </c>
      <c r="D166" s="54">
        <v>2302</v>
      </c>
      <c r="E166" s="55" t="s">
        <v>534</v>
      </c>
      <c r="F166" s="56" t="s">
        <v>15</v>
      </c>
      <c r="G166" s="59" t="s">
        <v>16</v>
      </c>
      <c r="H166" s="56" t="s">
        <v>535</v>
      </c>
      <c r="I166" s="63" t="s">
        <v>536</v>
      </c>
      <c r="J166" s="261"/>
      <c r="K166" s="262"/>
      <c r="L166" s="262"/>
      <c r="M166" s="263"/>
    </row>
    <row r="167" spans="1:13" ht="30" customHeight="1">
      <c r="A167" s="282"/>
      <c r="B167" s="302"/>
      <c r="C167" s="58" t="str">
        <f t="shared" si="12"/>
        <v>1250μL移液吸头</v>
      </c>
      <c r="D167" s="54">
        <v>2303</v>
      </c>
      <c r="E167" s="55" t="s">
        <v>537</v>
      </c>
      <c r="F167" s="56" t="s">
        <v>15</v>
      </c>
      <c r="G167" s="59" t="s">
        <v>16</v>
      </c>
      <c r="H167" s="56" t="s">
        <v>538</v>
      </c>
      <c r="I167" s="63" t="s">
        <v>539</v>
      </c>
      <c r="J167" s="261"/>
      <c r="K167" s="262"/>
      <c r="L167" s="262"/>
      <c r="M167" s="263"/>
    </row>
    <row r="168" spans="1:13" ht="30" customHeight="1">
      <c r="A168" s="282"/>
      <c r="B168" s="302"/>
      <c r="C168" s="58" t="s">
        <v>540</v>
      </c>
      <c r="D168" s="60">
        <v>2304</v>
      </c>
      <c r="E168" s="55" t="s">
        <v>541</v>
      </c>
      <c r="F168" s="56" t="s">
        <v>411</v>
      </c>
      <c r="G168" s="59" t="s">
        <v>16</v>
      </c>
      <c r="H168" s="56" t="s">
        <v>542</v>
      </c>
      <c r="I168" s="63" t="s">
        <v>543</v>
      </c>
      <c r="J168" s="261"/>
      <c r="K168" s="262"/>
      <c r="L168" s="262"/>
      <c r="M168" s="263"/>
    </row>
    <row r="169" spans="1:13" ht="30" customHeight="1">
      <c r="A169" s="282"/>
      <c r="B169" s="302"/>
      <c r="C169" s="58" t="str">
        <f t="shared" si="12"/>
        <v>多功能盒（1250μL移液吸头）</v>
      </c>
      <c r="D169" s="60">
        <v>2305</v>
      </c>
      <c r="E169" s="55" t="s">
        <v>544</v>
      </c>
      <c r="F169" s="56" t="s">
        <v>411</v>
      </c>
      <c r="G169" s="59" t="s">
        <v>16</v>
      </c>
      <c r="H169" s="56" t="s">
        <v>545</v>
      </c>
      <c r="I169" s="63" t="s">
        <v>546</v>
      </c>
      <c r="J169" s="261"/>
      <c r="K169" s="262"/>
      <c r="L169" s="262"/>
      <c r="M169" s="263"/>
    </row>
    <row r="170" spans="1:13" ht="30" customHeight="1">
      <c r="A170" s="282"/>
      <c r="B170" s="302"/>
      <c r="C170" s="58" t="str">
        <f t="shared" si="12"/>
        <v>多功能盒（1250μL移液吸头）</v>
      </c>
      <c r="D170" s="60">
        <v>2306</v>
      </c>
      <c r="E170" s="55" t="s">
        <v>547</v>
      </c>
      <c r="F170" s="56" t="s">
        <v>411</v>
      </c>
      <c r="G170" s="59" t="s">
        <v>16</v>
      </c>
      <c r="H170" s="56" t="s">
        <v>548</v>
      </c>
      <c r="I170" s="63" t="s">
        <v>549</v>
      </c>
      <c r="J170" s="261"/>
      <c r="K170" s="262"/>
      <c r="L170" s="262"/>
      <c r="M170" s="263"/>
    </row>
    <row r="171" spans="1:13" ht="30" customHeight="1">
      <c r="A171" s="282"/>
      <c r="B171" s="302"/>
      <c r="C171" s="58" t="str">
        <f t="shared" si="12"/>
        <v>多功能盒（1250μL移液吸头）</v>
      </c>
      <c r="D171" s="60">
        <v>2307</v>
      </c>
      <c r="E171" s="55" t="s">
        <v>550</v>
      </c>
      <c r="F171" s="56" t="s">
        <v>411</v>
      </c>
      <c r="G171" s="59" t="s">
        <v>16</v>
      </c>
      <c r="H171" s="56" t="s">
        <v>551</v>
      </c>
      <c r="I171" s="63" t="s">
        <v>552</v>
      </c>
      <c r="J171" s="261"/>
      <c r="K171" s="262"/>
      <c r="L171" s="262"/>
      <c r="M171" s="263"/>
    </row>
    <row r="172" spans="1:13" ht="30" customHeight="1">
      <c r="A172" s="282"/>
      <c r="B172" s="302"/>
      <c r="C172" s="58" t="str">
        <f t="shared" si="12"/>
        <v>多功能盒（1250μL移液吸头）</v>
      </c>
      <c r="D172" s="54">
        <v>2308</v>
      </c>
      <c r="E172" s="55" t="s">
        <v>553</v>
      </c>
      <c r="F172" s="56" t="s">
        <v>323</v>
      </c>
      <c r="G172" s="59" t="s">
        <v>16</v>
      </c>
      <c r="H172" s="56" t="s">
        <v>554</v>
      </c>
      <c r="I172" s="63" t="s">
        <v>555</v>
      </c>
      <c r="J172" s="261"/>
      <c r="K172" s="262"/>
      <c r="L172" s="262"/>
      <c r="M172" s="263"/>
    </row>
    <row r="173" spans="1:13" ht="30" customHeight="1">
      <c r="A173" s="282"/>
      <c r="B173" s="302"/>
      <c r="C173" s="58" t="str">
        <f t="shared" si="12"/>
        <v>多功能盒（1250μL移液吸头）</v>
      </c>
      <c r="D173" s="54">
        <v>2309</v>
      </c>
      <c r="E173" s="55" t="s">
        <v>556</v>
      </c>
      <c r="F173" s="56" t="s">
        <v>323</v>
      </c>
      <c r="G173" s="59" t="s">
        <v>16</v>
      </c>
      <c r="H173" s="56" t="s">
        <v>557</v>
      </c>
      <c r="I173" s="63" t="s">
        <v>558</v>
      </c>
      <c r="J173" s="261"/>
      <c r="K173" s="262"/>
      <c r="L173" s="262"/>
      <c r="M173" s="263"/>
    </row>
    <row r="174" spans="1:13" ht="30" customHeight="1">
      <c r="A174" s="282"/>
      <c r="B174" s="302"/>
      <c r="C174" s="58" t="str">
        <f t="shared" si="12"/>
        <v>多功能盒（1250μL移液吸头）</v>
      </c>
      <c r="D174" s="54">
        <v>2310</v>
      </c>
      <c r="E174" s="55" t="s">
        <v>559</v>
      </c>
      <c r="F174" s="56" t="s">
        <v>323</v>
      </c>
      <c r="G174" s="59" t="s">
        <v>16</v>
      </c>
      <c r="H174" s="56" t="s">
        <v>560</v>
      </c>
      <c r="I174" s="63" t="s">
        <v>561</v>
      </c>
      <c r="J174" s="261"/>
      <c r="K174" s="262"/>
      <c r="L174" s="262"/>
      <c r="M174" s="263"/>
    </row>
    <row r="175" spans="1:13" ht="30" customHeight="1">
      <c r="A175" s="282"/>
      <c r="B175" s="302"/>
      <c r="C175" s="58" t="str">
        <f t="shared" si="12"/>
        <v>多功能盒（1250μL移液吸头）</v>
      </c>
      <c r="D175" s="54">
        <v>2311</v>
      </c>
      <c r="E175" s="55" t="s">
        <v>562</v>
      </c>
      <c r="F175" s="56" t="s">
        <v>323</v>
      </c>
      <c r="G175" s="59" t="s">
        <v>16</v>
      </c>
      <c r="H175" s="56" t="s">
        <v>563</v>
      </c>
      <c r="I175" s="63" t="s">
        <v>564</v>
      </c>
      <c r="J175" s="261"/>
      <c r="K175" s="262"/>
      <c r="L175" s="262"/>
      <c r="M175" s="263"/>
    </row>
    <row r="176" spans="1:13" ht="30" customHeight="1">
      <c r="A176" s="282"/>
      <c r="B176" s="302"/>
      <c r="C176" s="58" t="str">
        <f t="shared" si="12"/>
        <v>多功能盒（1250μL移液吸头）</v>
      </c>
      <c r="D176" s="54">
        <v>2312</v>
      </c>
      <c r="E176" s="55" t="s">
        <v>565</v>
      </c>
      <c r="F176" s="56" t="s">
        <v>323</v>
      </c>
      <c r="G176" s="59" t="s">
        <v>16</v>
      </c>
      <c r="H176" s="56" t="s">
        <v>566</v>
      </c>
      <c r="I176" s="63" t="s">
        <v>567</v>
      </c>
      <c r="J176" s="261"/>
      <c r="K176" s="262"/>
      <c r="L176" s="262"/>
      <c r="M176" s="263"/>
    </row>
    <row r="177" spans="1:13" ht="30" customHeight="1">
      <c r="A177" s="282"/>
      <c r="B177" s="302"/>
      <c r="C177" s="58" t="str">
        <f t="shared" si="12"/>
        <v>多功能盒（1250μL移液吸头）</v>
      </c>
      <c r="D177" s="54">
        <v>2313</v>
      </c>
      <c r="E177" s="55" t="s">
        <v>568</v>
      </c>
      <c r="F177" s="56" t="s">
        <v>323</v>
      </c>
      <c r="G177" s="59" t="s">
        <v>16</v>
      </c>
      <c r="H177" s="56" t="s">
        <v>569</v>
      </c>
      <c r="I177" s="63" t="s">
        <v>570</v>
      </c>
      <c r="J177" s="261"/>
      <c r="K177" s="262"/>
      <c r="L177" s="262"/>
      <c r="M177" s="263"/>
    </row>
    <row r="178" spans="1:13" ht="30" customHeight="1">
      <c r="A178" s="282"/>
      <c r="B178" s="302"/>
      <c r="C178" s="58" t="str">
        <f t="shared" si="12"/>
        <v>多功能盒（1250μL移液吸头）</v>
      </c>
      <c r="D178" s="54">
        <v>2314</v>
      </c>
      <c r="E178" s="55" t="s">
        <v>571</v>
      </c>
      <c r="F178" s="56" t="s">
        <v>323</v>
      </c>
      <c r="G178" s="59" t="s">
        <v>16</v>
      </c>
      <c r="H178" s="56" t="s">
        <v>572</v>
      </c>
      <c r="I178" s="63" t="s">
        <v>573</v>
      </c>
      <c r="J178" s="261"/>
      <c r="K178" s="262"/>
      <c r="L178" s="262"/>
      <c r="M178" s="263"/>
    </row>
    <row r="179" spans="1:13" ht="30" customHeight="1">
      <c r="A179" s="282"/>
      <c r="B179" s="302"/>
      <c r="C179" s="58" t="str">
        <f t="shared" si="12"/>
        <v>多功能盒（1250μL移液吸头）</v>
      </c>
      <c r="D179" s="54">
        <v>2315</v>
      </c>
      <c r="E179" s="55" t="s">
        <v>574</v>
      </c>
      <c r="F179" s="56" t="s">
        <v>323</v>
      </c>
      <c r="G179" s="59" t="s">
        <v>16</v>
      </c>
      <c r="H179" s="56" t="s">
        <v>575</v>
      </c>
      <c r="I179" s="63" t="s">
        <v>576</v>
      </c>
      <c r="J179" s="261"/>
      <c r="K179" s="262"/>
      <c r="L179" s="262"/>
      <c r="M179" s="263"/>
    </row>
    <row r="180" spans="1:13" ht="30" customHeight="1">
      <c r="A180" s="282"/>
      <c r="B180" s="302"/>
      <c r="C180" s="58" t="str">
        <f t="shared" si="12"/>
        <v>多功能盒（1250μL移液吸头）</v>
      </c>
      <c r="D180" s="61">
        <v>2316</v>
      </c>
      <c r="E180" s="55" t="s">
        <v>577</v>
      </c>
      <c r="F180" s="56" t="s">
        <v>448</v>
      </c>
      <c r="G180" s="59" t="s">
        <v>16</v>
      </c>
      <c r="H180" s="56" t="s">
        <v>578</v>
      </c>
      <c r="I180" s="63" t="s">
        <v>579</v>
      </c>
      <c r="J180" s="261"/>
      <c r="K180" s="262"/>
      <c r="L180" s="262"/>
      <c r="M180" s="263"/>
    </row>
    <row r="181" spans="1:13" ht="30" customHeight="1">
      <c r="A181" s="282"/>
      <c r="B181" s="302"/>
      <c r="C181" s="58" t="s">
        <v>580</v>
      </c>
      <c r="D181" s="54">
        <v>2501</v>
      </c>
      <c r="E181" s="55" t="s">
        <v>581</v>
      </c>
      <c r="F181" s="56" t="s">
        <v>582</v>
      </c>
      <c r="G181" s="59" t="s">
        <v>16</v>
      </c>
      <c r="H181" s="56" t="s">
        <v>583</v>
      </c>
      <c r="I181" s="63" t="s">
        <v>584</v>
      </c>
      <c r="J181" s="261"/>
      <c r="K181" s="262"/>
      <c r="L181" s="262"/>
      <c r="M181" s="263"/>
    </row>
    <row r="182" spans="1:13" ht="30" customHeight="1">
      <c r="A182" s="282"/>
      <c r="B182" s="302"/>
      <c r="C182" s="58" t="str">
        <f t="shared" ref="C182:C186" si="13">C181</f>
        <v>5mL移液吸头</v>
      </c>
      <c r="D182" s="54">
        <v>2502</v>
      </c>
      <c r="E182" s="150" t="s">
        <v>585</v>
      </c>
      <c r="F182" s="56" t="s">
        <v>582</v>
      </c>
      <c r="G182" s="59" t="s">
        <v>16</v>
      </c>
      <c r="H182" s="56" t="s">
        <v>586</v>
      </c>
      <c r="I182" s="63" t="s">
        <v>587</v>
      </c>
      <c r="J182" s="261"/>
      <c r="K182" s="262"/>
      <c r="L182" s="262"/>
      <c r="M182" s="263"/>
    </row>
    <row r="183" spans="1:13" ht="30" customHeight="1">
      <c r="A183" s="282"/>
      <c r="B183" s="302"/>
      <c r="C183" s="58" t="str">
        <f t="shared" si="13"/>
        <v>5mL移液吸头</v>
      </c>
      <c r="D183" s="54">
        <v>2503</v>
      </c>
      <c r="E183" s="150" t="s">
        <v>588</v>
      </c>
      <c r="F183" s="56" t="s">
        <v>582</v>
      </c>
      <c r="G183" s="59" t="s">
        <v>16</v>
      </c>
      <c r="H183" s="56" t="s">
        <v>589</v>
      </c>
      <c r="I183" s="63" t="s">
        <v>587</v>
      </c>
      <c r="J183" s="261"/>
      <c r="K183" s="262"/>
      <c r="L183" s="262"/>
      <c r="M183" s="263"/>
    </row>
    <row r="184" spans="1:13" ht="30" customHeight="1">
      <c r="A184" s="282"/>
      <c r="B184" s="302"/>
      <c r="C184" s="58" t="str">
        <f t="shared" si="13"/>
        <v>5mL移液吸头</v>
      </c>
      <c r="D184" s="54">
        <v>2504</v>
      </c>
      <c r="E184" s="55" t="s">
        <v>590</v>
      </c>
      <c r="F184" s="56" t="s">
        <v>591</v>
      </c>
      <c r="G184" s="59" t="s">
        <v>16</v>
      </c>
      <c r="H184" s="56" t="s">
        <v>592</v>
      </c>
      <c r="I184" s="63" t="s">
        <v>593</v>
      </c>
      <c r="J184" s="261"/>
      <c r="K184" s="262"/>
      <c r="L184" s="262"/>
      <c r="M184" s="263"/>
    </row>
    <row r="185" spans="1:13" ht="30" customHeight="1">
      <c r="A185" s="282"/>
      <c r="B185" s="302"/>
      <c r="C185" s="58" t="str">
        <f t="shared" si="13"/>
        <v>5mL移液吸头</v>
      </c>
      <c r="D185" s="54">
        <v>2505</v>
      </c>
      <c r="E185" s="150" t="s">
        <v>594</v>
      </c>
      <c r="F185" s="56" t="s">
        <v>591</v>
      </c>
      <c r="G185" s="59" t="s">
        <v>16</v>
      </c>
      <c r="H185" s="56" t="s">
        <v>595</v>
      </c>
      <c r="I185" s="63" t="s">
        <v>596</v>
      </c>
      <c r="J185" s="261"/>
      <c r="K185" s="262"/>
      <c r="L185" s="262"/>
      <c r="M185" s="263"/>
    </row>
    <row r="186" spans="1:13" ht="30" customHeight="1">
      <c r="A186" s="282"/>
      <c r="B186" s="302"/>
      <c r="C186" s="58" t="str">
        <f t="shared" si="13"/>
        <v>5mL移液吸头</v>
      </c>
      <c r="D186" s="54">
        <v>2506</v>
      </c>
      <c r="E186" s="150" t="s">
        <v>597</v>
      </c>
      <c r="F186" s="56" t="s">
        <v>591</v>
      </c>
      <c r="G186" s="59" t="s">
        <v>16</v>
      </c>
      <c r="H186" s="56" t="s">
        <v>598</v>
      </c>
      <c r="I186" s="63" t="s">
        <v>599</v>
      </c>
      <c r="J186" s="261"/>
      <c r="K186" s="262"/>
      <c r="L186" s="262"/>
      <c r="M186" s="263"/>
    </row>
    <row r="187" spans="1:13" ht="30" customHeight="1">
      <c r="A187" s="282"/>
      <c r="B187" s="302"/>
      <c r="C187" s="58" t="s">
        <v>600</v>
      </c>
      <c r="D187" s="54">
        <v>2601</v>
      </c>
      <c r="E187" s="55" t="s">
        <v>601</v>
      </c>
      <c r="F187" s="56" t="s">
        <v>582</v>
      </c>
      <c r="G187" s="59" t="s">
        <v>16</v>
      </c>
      <c r="H187" s="56" t="s">
        <v>602</v>
      </c>
      <c r="I187" s="63" t="s">
        <v>603</v>
      </c>
      <c r="J187" s="261"/>
      <c r="K187" s="262"/>
      <c r="L187" s="262"/>
      <c r="M187" s="263"/>
    </row>
    <row r="188" spans="1:13" ht="30" customHeight="1">
      <c r="A188" s="282"/>
      <c r="B188" s="302"/>
      <c r="C188" s="58" t="str">
        <f t="shared" ref="C188:C192" si="14">C187</f>
        <v>10mL移液吸头</v>
      </c>
      <c r="D188" s="54">
        <v>2602</v>
      </c>
      <c r="E188" s="150" t="s">
        <v>604</v>
      </c>
      <c r="F188" s="56" t="s">
        <v>582</v>
      </c>
      <c r="G188" s="59" t="s">
        <v>16</v>
      </c>
      <c r="H188" s="56" t="s">
        <v>605</v>
      </c>
      <c r="I188" s="63" t="s">
        <v>606</v>
      </c>
      <c r="J188" s="261"/>
      <c r="K188" s="262"/>
      <c r="L188" s="262"/>
      <c r="M188" s="263"/>
    </row>
    <row r="189" spans="1:13" ht="30" customHeight="1">
      <c r="A189" s="282"/>
      <c r="B189" s="302"/>
      <c r="C189" s="58" t="str">
        <f t="shared" si="14"/>
        <v>10mL移液吸头</v>
      </c>
      <c r="D189" s="54">
        <v>2603</v>
      </c>
      <c r="E189" s="150" t="s">
        <v>607</v>
      </c>
      <c r="F189" s="56" t="s">
        <v>582</v>
      </c>
      <c r="G189" s="59" t="s">
        <v>16</v>
      </c>
      <c r="H189" s="56" t="s">
        <v>608</v>
      </c>
      <c r="I189" s="63" t="s">
        <v>609</v>
      </c>
      <c r="J189" s="261"/>
      <c r="K189" s="262"/>
      <c r="L189" s="262"/>
      <c r="M189" s="263"/>
    </row>
    <row r="190" spans="1:13" ht="30" customHeight="1">
      <c r="A190" s="282"/>
      <c r="B190" s="302"/>
      <c r="C190" s="58" t="str">
        <f t="shared" si="14"/>
        <v>10mL移液吸头</v>
      </c>
      <c r="D190" s="54">
        <v>2604</v>
      </c>
      <c r="E190" s="55" t="s">
        <v>610</v>
      </c>
      <c r="F190" s="56" t="s">
        <v>591</v>
      </c>
      <c r="G190" s="59" t="s">
        <v>16</v>
      </c>
      <c r="H190" s="56" t="s">
        <v>611</v>
      </c>
      <c r="I190" s="63" t="s">
        <v>612</v>
      </c>
      <c r="J190" s="261"/>
      <c r="K190" s="262"/>
      <c r="L190" s="262"/>
      <c r="M190" s="263"/>
    </row>
    <row r="191" spans="1:13" ht="30" customHeight="1">
      <c r="A191" s="282"/>
      <c r="B191" s="302"/>
      <c r="C191" s="58" t="str">
        <f t="shared" si="14"/>
        <v>10mL移液吸头</v>
      </c>
      <c r="D191" s="54">
        <v>2605</v>
      </c>
      <c r="E191" s="150" t="s">
        <v>613</v>
      </c>
      <c r="F191" s="56" t="s">
        <v>591</v>
      </c>
      <c r="G191" s="59" t="s">
        <v>16</v>
      </c>
      <c r="H191" s="56" t="s">
        <v>614</v>
      </c>
      <c r="I191" s="63" t="s">
        <v>615</v>
      </c>
      <c r="J191" s="261"/>
      <c r="K191" s="262"/>
      <c r="L191" s="262"/>
      <c r="M191" s="263"/>
    </row>
    <row r="192" spans="1:13" ht="30" customHeight="1">
      <c r="A192" s="282"/>
      <c r="B192" s="302"/>
      <c r="C192" s="58" t="str">
        <f t="shared" si="14"/>
        <v>10mL移液吸头</v>
      </c>
      <c r="D192" s="54">
        <v>2606</v>
      </c>
      <c r="E192" s="150" t="s">
        <v>616</v>
      </c>
      <c r="F192" s="56" t="s">
        <v>591</v>
      </c>
      <c r="G192" s="59" t="s">
        <v>16</v>
      </c>
      <c r="H192" s="56" t="s">
        <v>617</v>
      </c>
      <c r="I192" s="63" t="s">
        <v>618</v>
      </c>
      <c r="J192" s="261"/>
      <c r="K192" s="262"/>
      <c r="L192" s="262"/>
      <c r="M192" s="263"/>
    </row>
    <row r="193" spans="1:13" ht="30" customHeight="1">
      <c r="A193" s="283" t="s">
        <v>619</v>
      </c>
      <c r="B193" s="303" t="s">
        <v>620</v>
      </c>
      <c r="C193" s="58" t="s">
        <v>621</v>
      </c>
      <c r="D193" s="54">
        <v>2700</v>
      </c>
      <c r="E193" s="150" t="s">
        <v>622</v>
      </c>
      <c r="F193" s="56" t="s">
        <v>15</v>
      </c>
      <c r="G193" s="59" t="s">
        <v>16</v>
      </c>
      <c r="H193" s="56" t="s">
        <v>89</v>
      </c>
      <c r="I193" s="63" t="s">
        <v>623</v>
      </c>
      <c r="J193" s="261"/>
      <c r="K193" s="262"/>
      <c r="L193" s="262"/>
      <c r="M193" s="263"/>
    </row>
    <row r="194" spans="1:13" ht="30" customHeight="1">
      <c r="A194" s="283"/>
      <c r="B194" s="303"/>
      <c r="C194" s="58" t="s">
        <v>621</v>
      </c>
      <c r="D194" s="54">
        <v>2701</v>
      </c>
      <c r="E194" s="150" t="s">
        <v>624</v>
      </c>
      <c r="F194" s="56" t="s">
        <v>15</v>
      </c>
      <c r="G194" s="59" t="s">
        <v>16</v>
      </c>
      <c r="H194" s="56" t="s">
        <v>92</v>
      </c>
      <c r="I194" s="63" t="s">
        <v>625</v>
      </c>
      <c r="J194" s="261"/>
      <c r="K194" s="262"/>
      <c r="L194" s="262"/>
      <c r="M194" s="263"/>
    </row>
    <row r="195" spans="1:13" ht="30" customHeight="1">
      <c r="A195" s="283"/>
      <c r="B195" s="303"/>
      <c r="C195" s="58" t="s">
        <v>621</v>
      </c>
      <c r="D195" s="54">
        <v>2702</v>
      </c>
      <c r="E195" s="150" t="s">
        <v>626</v>
      </c>
      <c r="F195" s="56" t="s">
        <v>15</v>
      </c>
      <c r="G195" s="59" t="s">
        <v>16</v>
      </c>
      <c r="H195" s="56" t="s">
        <v>95</v>
      </c>
      <c r="I195" s="63" t="s">
        <v>627</v>
      </c>
      <c r="J195" s="261"/>
      <c r="K195" s="262"/>
      <c r="L195" s="262"/>
      <c r="M195" s="263"/>
    </row>
    <row r="196" spans="1:13" ht="30" customHeight="1">
      <c r="A196" s="283"/>
      <c r="B196" s="303"/>
      <c r="C196" s="58" t="str">
        <f t="shared" ref="C196:C202" si="15">C195</f>
        <v>R款20μL移液吸头</v>
      </c>
      <c r="D196" s="54">
        <v>2703</v>
      </c>
      <c r="E196" s="150" t="s">
        <v>628</v>
      </c>
      <c r="F196" s="56" t="s">
        <v>15</v>
      </c>
      <c r="G196" s="59" t="s">
        <v>16</v>
      </c>
      <c r="H196" s="56" t="s">
        <v>98</v>
      </c>
      <c r="I196" s="63" t="s">
        <v>629</v>
      </c>
      <c r="J196" s="261"/>
      <c r="K196" s="262"/>
      <c r="L196" s="262"/>
      <c r="M196" s="263"/>
    </row>
    <row r="197" spans="1:13" ht="30" customHeight="1">
      <c r="A197" s="283"/>
      <c r="B197" s="303"/>
      <c r="C197" s="58" t="s">
        <v>630</v>
      </c>
      <c r="D197" s="60">
        <v>2704</v>
      </c>
      <c r="E197" s="55" t="s">
        <v>631</v>
      </c>
      <c r="F197" s="56" t="s">
        <v>31</v>
      </c>
      <c r="G197" s="59" t="s">
        <v>16</v>
      </c>
      <c r="H197" s="56" t="s">
        <v>632</v>
      </c>
      <c r="I197" s="63" t="s">
        <v>633</v>
      </c>
      <c r="J197" s="261"/>
      <c r="K197" s="262"/>
      <c r="L197" s="262"/>
      <c r="M197" s="263"/>
    </row>
    <row r="198" spans="1:13" ht="30" customHeight="1">
      <c r="A198" s="283"/>
      <c r="B198" s="303"/>
      <c r="C198" s="58" t="s">
        <v>630</v>
      </c>
      <c r="D198" s="60">
        <v>2705</v>
      </c>
      <c r="E198" s="55" t="s">
        <v>634</v>
      </c>
      <c r="F198" s="56" t="s">
        <v>31</v>
      </c>
      <c r="G198" s="59" t="s">
        <v>16</v>
      </c>
      <c r="H198" s="56" t="s">
        <v>635</v>
      </c>
      <c r="I198" s="63" t="s">
        <v>636</v>
      </c>
      <c r="J198" s="261"/>
      <c r="K198" s="262"/>
      <c r="L198" s="262"/>
      <c r="M198" s="263"/>
    </row>
    <row r="199" spans="1:13" ht="30" customHeight="1">
      <c r="A199" s="283"/>
      <c r="B199" s="303"/>
      <c r="C199" s="58" t="str">
        <f>C197</f>
        <v>多功能盒（R款20μL移液吸头）</v>
      </c>
      <c r="D199" s="60">
        <v>2706</v>
      </c>
      <c r="E199" s="55" t="s">
        <v>637</v>
      </c>
      <c r="F199" s="56" t="s">
        <v>31</v>
      </c>
      <c r="G199" s="59" t="s">
        <v>16</v>
      </c>
      <c r="H199" s="56" t="s">
        <v>638</v>
      </c>
      <c r="I199" s="63" t="s">
        <v>639</v>
      </c>
      <c r="J199" s="261"/>
      <c r="K199" s="262"/>
      <c r="L199" s="262"/>
      <c r="M199" s="263"/>
    </row>
    <row r="200" spans="1:13" ht="30" customHeight="1">
      <c r="A200" s="283"/>
      <c r="B200" s="303"/>
      <c r="C200" s="58" t="str">
        <f>C198</f>
        <v>多功能盒（R款20μL移液吸头）</v>
      </c>
      <c r="D200" s="60">
        <v>2707</v>
      </c>
      <c r="E200" s="55" t="s">
        <v>640</v>
      </c>
      <c r="F200" s="56" t="s">
        <v>31</v>
      </c>
      <c r="G200" s="59" t="s">
        <v>16</v>
      </c>
      <c r="H200" s="56" t="s">
        <v>641</v>
      </c>
      <c r="I200" s="63" t="s">
        <v>642</v>
      </c>
      <c r="J200" s="261"/>
      <c r="K200" s="262"/>
      <c r="L200" s="262"/>
      <c r="M200" s="263"/>
    </row>
    <row r="201" spans="1:13" ht="30" customHeight="1">
      <c r="A201" s="283"/>
      <c r="B201" s="303"/>
      <c r="C201" s="58" t="str">
        <f>C193</f>
        <v>R款20μL移液吸头</v>
      </c>
      <c r="D201" s="54">
        <v>2714</v>
      </c>
      <c r="E201" s="150" t="s">
        <v>643</v>
      </c>
      <c r="F201" s="56" t="s">
        <v>45</v>
      </c>
      <c r="G201" s="59" t="s">
        <v>16</v>
      </c>
      <c r="H201" s="56" t="s">
        <v>116</v>
      </c>
      <c r="I201" s="63" t="s">
        <v>644</v>
      </c>
      <c r="J201" s="261"/>
      <c r="K201" s="262"/>
      <c r="L201" s="262"/>
      <c r="M201" s="263"/>
    </row>
    <row r="202" spans="1:13" ht="30" customHeight="1">
      <c r="A202" s="283"/>
      <c r="B202" s="303"/>
      <c r="C202" s="58" t="str">
        <f t="shared" si="15"/>
        <v>R款20μL移液吸头</v>
      </c>
      <c r="D202" s="61">
        <v>2716</v>
      </c>
      <c r="E202" s="150" t="s">
        <v>645</v>
      </c>
      <c r="F202" s="56" t="s">
        <v>52</v>
      </c>
      <c r="G202" s="59" t="s">
        <v>16</v>
      </c>
      <c r="H202" s="56" t="s">
        <v>646</v>
      </c>
      <c r="I202" s="63" t="s">
        <v>647</v>
      </c>
      <c r="J202" s="261"/>
      <c r="K202" s="262"/>
      <c r="L202" s="262"/>
      <c r="M202" s="263"/>
    </row>
    <row r="203" spans="1:13" ht="30" customHeight="1">
      <c r="A203" s="283"/>
      <c r="B203" s="303"/>
      <c r="C203" s="58" t="s">
        <v>648</v>
      </c>
      <c r="D203" s="54">
        <v>2800</v>
      </c>
      <c r="E203" s="150" t="s">
        <v>649</v>
      </c>
      <c r="F203" s="56" t="s">
        <v>15</v>
      </c>
      <c r="G203" s="59" t="s">
        <v>16</v>
      </c>
      <c r="H203" s="56" t="s">
        <v>193</v>
      </c>
      <c r="I203" s="63" t="s">
        <v>650</v>
      </c>
      <c r="J203" s="261"/>
      <c r="K203" s="262"/>
      <c r="L203" s="262"/>
      <c r="M203" s="263"/>
    </row>
    <row r="204" spans="1:13" ht="30" customHeight="1">
      <c r="A204" s="283"/>
      <c r="B204" s="303"/>
      <c r="C204" s="58" t="s">
        <v>648</v>
      </c>
      <c r="D204" s="54">
        <v>2801</v>
      </c>
      <c r="E204" s="150" t="s">
        <v>651</v>
      </c>
      <c r="F204" s="56" t="s">
        <v>15</v>
      </c>
      <c r="G204" s="59" t="s">
        <v>16</v>
      </c>
      <c r="H204" s="56" t="s">
        <v>196</v>
      </c>
      <c r="I204" s="63" t="s">
        <v>652</v>
      </c>
      <c r="J204" s="261"/>
      <c r="K204" s="262"/>
      <c r="L204" s="262"/>
      <c r="M204" s="263"/>
    </row>
    <row r="205" spans="1:13" ht="30" customHeight="1">
      <c r="A205" s="283"/>
      <c r="B205" s="303"/>
      <c r="C205" s="58" t="s">
        <v>648</v>
      </c>
      <c r="D205" s="54">
        <v>2802</v>
      </c>
      <c r="E205" s="150" t="s">
        <v>653</v>
      </c>
      <c r="F205" s="56" t="s">
        <v>15</v>
      </c>
      <c r="G205" s="59" t="s">
        <v>16</v>
      </c>
      <c r="H205" s="56" t="s">
        <v>199</v>
      </c>
      <c r="I205" s="63" t="s">
        <v>654</v>
      </c>
      <c r="J205" s="261"/>
      <c r="K205" s="262"/>
      <c r="L205" s="262"/>
      <c r="M205" s="263"/>
    </row>
    <row r="206" spans="1:13" ht="30" customHeight="1">
      <c r="A206" s="283"/>
      <c r="B206" s="303"/>
      <c r="C206" s="58" t="str">
        <f t="shared" ref="C206" si="16">C205</f>
        <v>R款200μL移液吸头</v>
      </c>
      <c r="D206" s="54">
        <v>2803</v>
      </c>
      <c r="E206" s="150" t="s">
        <v>655</v>
      </c>
      <c r="F206" s="56" t="s">
        <v>15</v>
      </c>
      <c r="G206" s="59" t="s">
        <v>16</v>
      </c>
      <c r="H206" s="56" t="s">
        <v>202</v>
      </c>
      <c r="I206" s="63" t="s">
        <v>656</v>
      </c>
      <c r="J206" s="261"/>
      <c r="K206" s="262"/>
      <c r="L206" s="262"/>
      <c r="M206" s="263"/>
    </row>
    <row r="207" spans="1:13" ht="30" customHeight="1">
      <c r="A207" s="283"/>
      <c r="B207" s="303"/>
      <c r="C207" s="58" t="s">
        <v>657</v>
      </c>
      <c r="D207" s="60">
        <v>2804</v>
      </c>
      <c r="E207" s="55" t="s">
        <v>658</v>
      </c>
      <c r="F207" s="56" t="s">
        <v>31</v>
      </c>
      <c r="G207" s="59" t="s">
        <v>16</v>
      </c>
      <c r="H207" s="56" t="s">
        <v>206</v>
      </c>
      <c r="I207" s="63" t="s">
        <v>659</v>
      </c>
      <c r="J207" s="261"/>
      <c r="K207" s="262"/>
      <c r="L207" s="262"/>
      <c r="M207" s="263"/>
    </row>
    <row r="208" spans="1:13" ht="30" customHeight="1">
      <c r="A208" s="283"/>
      <c r="B208" s="303"/>
      <c r="C208" s="58" t="s">
        <v>657</v>
      </c>
      <c r="D208" s="60">
        <v>2805</v>
      </c>
      <c r="E208" s="55" t="s">
        <v>660</v>
      </c>
      <c r="F208" s="56" t="s">
        <v>31</v>
      </c>
      <c r="G208" s="59" t="s">
        <v>16</v>
      </c>
      <c r="H208" s="56" t="s">
        <v>209</v>
      </c>
      <c r="I208" s="63" t="s">
        <v>661</v>
      </c>
      <c r="J208" s="261"/>
      <c r="K208" s="262"/>
      <c r="L208" s="262"/>
      <c r="M208" s="263"/>
    </row>
    <row r="209" spans="1:13" ht="30" customHeight="1">
      <c r="A209" s="283"/>
      <c r="B209" s="303"/>
      <c r="C209" s="58" t="str">
        <f>C207</f>
        <v>多功能盒（R款200μL移液吸头）</v>
      </c>
      <c r="D209" s="60">
        <v>2806</v>
      </c>
      <c r="E209" s="55" t="s">
        <v>662</v>
      </c>
      <c r="F209" s="56" t="s">
        <v>31</v>
      </c>
      <c r="G209" s="59" t="s">
        <v>16</v>
      </c>
      <c r="H209" s="56" t="s">
        <v>212</v>
      </c>
      <c r="I209" s="63" t="s">
        <v>663</v>
      </c>
      <c r="J209" s="261"/>
      <c r="K209" s="262"/>
      <c r="L209" s="262"/>
      <c r="M209" s="263"/>
    </row>
    <row r="210" spans="1:13" ht="30" customHeight="1">
      <c r="A210" s="283"/>
      <c r="B210" s="303"/>
      <c r="C210" s="58" t="str">
        <f>C208</f>
        <v>多功能盒（R款200μL移液吸头）</v>
      </c>
      <c r="D210" s="60">
        <v>2807</v>
      </c>
      <c r="E210" s="55" t="s">
        <v>664</v>
      </c>
      <c r="F210" s="56" t="s">
        <v>31</v>
      </c>
      <c r="G210" s="59" t="s">
        <v>16</v>
      </c>
      <c r="H210" s="56" t="s">
        <v>215</v>
      </c>
      <c r="I210" s="63" t="s">
        <v>665</v>
      </c>
      <c r="J210" s="261"/>
      <c r="K210" s="262"/>
      <c r="L210" s="262"/>
      <c r="M210" s="263"/>
    </row>
    <row r="211" spans="1:13" ht="30" customHeight="1">
      <c r="A211" s="283"/>
      <c r="B211" s="303"/>
      <c r="C211" s="58" t="str">
        <f>C203</f>
        <v>R款200μL移液吸头</v>
      </c>
      <c r="D211" s="54">
        <v>2814</v>
      </c>
      <c r="E211" s="150" t="s">
        <v>666</v>
      </c>
      <c r="F211" s="56" t="s">
        <v>45</v>
      </c>
      <c r="G211" s="59" t="s">
        <v>16</v>
      </c>
      <c r="H211" s="56" t="s">
        <v>667</v>
      </c>
      <c r="I211" s="63" t="s">
        <v>668</v>
      </c>
      <c r="J211" s="261"/>
      <c r="K211" s="262"/>
      <c r="L211" s="262"/>
      <c r="M211" s="263"/>
    </row>
    <row r="212" spans="1:13" ht="30" customHeight="1">
      <c r="A212" s="283"/>
      <c r="B212" s="303"/>
      <c r="C212" s="58" t="str">
        <f>C211</f>
        <v>R款200μL移液吸头</v>
      </c>
      <c r="D212" s="61">
        <v>2816</v>
      </c>
      <c r="E212" s="150" t="s">
        <v>669</v>
      </c>
      <c r="F212" s="56" t="s">
        <v>52</v>
      </c>
      <c r="G212" s="59" t="s">
        <v>16</v>
      </c>
      <c r="H212" s="56" t="s">
        <v>670</v>
      </c>
      <c r="I212" s="63" t="s">
        <v>671</v>
      </c>
      <c r="J212" s="261"/>
      <c r="K212" s="262"/>
      <c r="L212" s="262"/>
      <c r="M212" s="263"/>
    </row>
    <row r="213" spans="1:13" ht="30" customHeight="1">
      <c r="A213" s="283"/>
      <c r="B213" s="303"/>
      <c r="C213" s="58" t="s">
        <v>672</v>
      </c>
      <c r="D213" s="54">
        <v>2900</v>
      </c>
      <c r="E213" s="150" t="s">
        <v>673</v>
      </c>
      <c r="F213" s="56" t="s">
        <v>15</v>
      </c>
      <c r="G213" s="59" t="s">
        <v>16</v>
      </c>
      <c r="H213" s="56" t="s">
        <v>193</v>
      </c>
      <c r="I213" s="63" t="s">
        <v>674</v>
      </c>
      <c r="J213" s="261"/>
      <c r="K213" s="262"/>
      <c r="L213" s="262"/>
      <c r="M213" s="263"/>
    </row>
    <row r="214" spans="1:13" ht="30" customHeight="1">
      <c r="A214" s="283"/>
      <c r="B214" s="303"/>
      <c r="C214" s="58" t="s">
        <v>672</v>
      </c>
      <c r="D214" s="54">
        <v>2901</v>
      </c>
      <c r="E214" s="150" t="s">
        <v>675</v>
      </c>
      <c r="F214" s="56" t="s">
        <v>15</v>
      </c>
      <c r="G214" s="59" t="s">
        <v>16</v>
      </c>
      <c r="H214" s="56" t="s">
        <v>196</v>
      </c>
      <c r="I214" s="63" t="s">
        <v>676</v>
      </c>
      <c r="J214" s="261"/>
      <c r="K214" s="262"/>
      <c r="L214" s="262"/>
      <c r="M214" s="263"/>
    </row>
    <row r="215" spans="1:13" ht="30" customHeight="1">
      <c r="A215" s="283"/>
      <c r="B215" s="303"/>
      <c r="C215" s="58" t="s">
        <v>672</v>
      </c>
      <c r="D215" s="54">
        <v>2902</v>
      </c>
      <c r="E215" s="150" t="s">
        <v>677</v>
      </c>
      <c r="F215" s="56" t="s">
        <v>15</v>
      </c>
      <c r="G215" s="59" t="s">
        <v>16</v>
      </c>
      <c r="H215" s="56" t="s">
        <v>199</v>
      </c>
      <c r="I215" s="63" t="s">
        <v>678</v>
      </c>
      <c r="J215" s="261"/>
      <c r="K215" s="262"/>
      <c r="L215" s="262"/>
      <c r="M215" s="263"/>
    </row>
    <row r="216" spans="1:13" ht="30" customHeight="1">
      <c r="A216" s="283"/>
      <c r="B216" s="303"/>
      <c r="C216" s="58" t="str">
        <f t="shared" ref="C216:C222" si="17">C215</f>
        <v>R款200μL移液吸头（宽口）</v>
      </c>
      <c r="D216" s="54">
        <v>2903</v>
      </c>
      <c r="E216" s="150" t="s">
        <v>679</v>
      </c>
      <c r="F216" s="56" t="s">
        <v>15</v>
      </c>
      <c r="G216" s="59" t="s">
        <v>16</v>
      </c>
      <c r="H216" s="56" t="s">
        <v>202</v>
      </c>
      <c r="I216" s="63" t="s">
        <v>680</v>
      </c>
      <c r="J216" s="261"/>
      <c r="K216" s="262"/>
      <c r="L216" s="262"/>
      <c r="M216" s="263"/>
    </row>
    <row r="217" spans="1:13" ht="30" customHeight="1">
      <c r="A217" s="283"/>
      <c r="B217" s="303"/>
      <c r="C217" s="58" t="s">
        <v>681</v>
      </c>
      <c r="D217" s="60">
        <v>2904</v>
      </c>
      <c r="E217" s="150" t="s">
        <v>682</v>
      </c>
      <c r="F217" s="56" t="s">
        <v>31</v>
      </c>
      <c r="G217" s="59" t="s">
        <v>16</v>
      </c>
      <c r="H217" s="56" t="s">
        <v>206</v>
      </c>
      <c r="I217" s="63" t="s">
        <v>683</v>
      </c>
      <c r="J217" s="261"/>
      <c r="K217" s="262"/>
      <c r="L217" s="262"/>
      <c r="M217" s="263"/>
    </row>
    <row r="218" spans="1:13" ht="30" customHeight="1">
      <c r="A218" s="283"/>
      <c r="B218" s="303"/>
      <c r="C218" s="58" t="s">
        <v>681</v>
      </c>
      <c r="D218" s="60">
        <v>2905</v>
      </c>
      <c r="E218" s="150" t="s">
        <v>684</v>
      </c>
      <c r="F218" s="56" t="s">
        <v>31</v>
      </c>
      <c r="G218" s="59" t="s">
        <v>16</v>
      </c>
      <c r="H218" s="56" t="s">
        <v>209</v>
      </c>
      <c r="I218" s="63" t="s">
        <v>685</v>
      </c>
      <c r="J218" s="261"/>
      <c r="K218" s="262"/>
      <c r="L218" s="262"/>
      <c r="M218" s="263"/>
    </row>
    <row r="219" spans="1:13" ht="30" customHeight="1">
      <c r="A219" s="283"/>
      <c r="B219" s="303"/>
      <c r="C219" s="58" t="str">
        <f>C217</f>
        <v>多功能盒（R款200μL宽口移液吸头）</v>
      </c>
      <c r="D219" s="60">
        <v>2906</v>
      </c>
      <c r="E219" s="150" t="s">
        <v>686</v>
      </c>
      <c r="F219" s="56" t="s">
        <v>31</v>
      </c>
      <c r="G219" s="59" t="s">
        <v>16</v>
      </c>
      <c r="H219" s="56" t="s">
        <v>212</v>
      </c>
      <c r="I219" s="63" t="s">
        <v>687</v>
      </c>
      <c r="J219" s="261"/>
      <c r="K219" s="262"/>
      <c r="L219" s="262"/>
      <c r="M219" s="263"/>
    </row>
    <row r="220" spans="1:13" ht="30" customHeight="1">
      <c r="A220" s="283"/>
      <c r="B220" s="303"/>
      <c r="C220" s="58" t="str">
        <f>C218</f>
        <v>多功能盒（R款200μL宽口移液吸头）</v>
      </c>
      <c r="D220" s="60">
        <v>2907</v>
      </c>
      <c r="E220" s="150" t="s">
        <v>688</v>
      </c>
      <c r="F220" s="56" t="s">
        <v>31</v>
      </c>
      <c r="G220" s="59" t="s">
        <v>16</v>
      </c>
      <c r="H220" s="56" t="s">
        <v>215</v>
      </c>
      <c r="I220" s="63" t="s">
        <v>689</v>
      </c>
      <c r="J220" s="261"/>
      <c r="K220" s="262"/>
      <c r="L220" s="262"/>
      <c r="M220" s="263"/>
    </row>
    <row r="221" spans="1:13" ht="30" customHeight="1">
      <c r="A221" s="283"/>
      <c r="B221" s="303"/>
      <c r="C221" s="58" t="str">
        <f>C213</f>
        <v>R款200μL移液吸头（宽口）</v>
      </c>
      <c r="D221" s="54">
        <v>2914</v>
      </c>
      <c r="E221" s="150" t="s">
        <v>690</v>
      </c>
      <c r="F221" s="56" t="s">
        <v>45</v>
      </c>
      <c r="G221" s="59" t="s">
        <v>16</v>
      </c>
      <c r="H221" s="56" t="s">
        <v>667</v>
      </c>
      <c r="I221" s="63" t="s">
        <v>691</v>
      </c>
      <c r="J221" s="261"/>
      <c r="K221" s="262"/>
      <c r="L221" s="262"/>
      <c r="M221" s="263"/>
    </row>
    <row r="222" spans="1:13" ht="30" customHeight="1">
      <c r="A222" s="283"/>
      <c r="B222" s="303"/>
      <c r="C222" s="58" t="str">
        <f t="shared" si="17"/>
        <v>R款200μL移液吸头（宽口）</v>
      </c>
      <c r="D222" s="61">
        <v>2916</v>
      </c>
      <c r="E222" s="150" t="s">
        <v>692</v>
      </c>
      <c r="F222" s="56" t="s">
        <v>52</v>
      </c>
      <c r="G222" s="59" t="s">
        <v>16</v>
      </c>
      <c r="H222" s="56" t="s">
        <v>670</v>
      </c>
      <c r="I222" s="63" t="s">
        <v>693</v>
      </c>
      <c r="J222" s="261"/>
      <c r="K222" s="262"/>
      <c r="L222" s="262"/>
      <c r="M222" s="263"/>
    </row>
    <row r="223" spans="1:13" ht="30" customHeight="1">
      <c r="A223" s="283"/>
      <c r="B223" s="303"/>
      <c r="C223" s="58" t="s">
        <v>694</v>
      </c>
      <c r="D223" s="54">
        <v>3000</v>
      </c>
      <c r="E223" s="150" t="s">
        <v>695</v>
      </c>
      <c r="F223" s="56" t="s">
        <v>15</v>
      </c>
      <c r="G223" s="59" t="s">
        <v>16</v>
      </c>
      <c r="H223" s="56" t="s">
        <v>363</v>
      </c>
      <c r="I223" s="63" t="s">
        <v>696</v>
      </c>
      <c r="J223" s="261"/>
      <c r="K223" s="262"/>
      <c r="L223" s="262"/>
      <c r="M223" s="263"/>
    </row>
    <row r="224" spans="1:13" ht="30" customHeight="1">
      <c r="A224" s="283"/>
      <c r="B224" s="303"/>
      <c r="C224" s="58" t="s">
        <v>694</v>
      </c>
      <c r="D224" s="54">
        <v>3001</v>
      </c>
      <c r="E224" s="150" t="s">
        <v>697</v>
      </c>
      <c r="F224" s="56" t="s">
        <v>15</v>
      </c>
      <c r="G224" s="59" t="s">
        <v>16</v>
      </c>
      <c r="H224" s="56" t="s">
        <v>366</v>
      </c>
      <c r="I224" s="63" t="s">
        <v>698</v>
      </c>
      <c r="J224" s="261"/>
      <c r="K224" s="262"/>
      <c r="L224" s="262"/>
      <c r="M224" s="263"/>
    </row>
    <row r="225" spans="1:13" ht="30" customHeight="1">
      <c r="A225" s="283"/>
      <c r="B225" s="303"/>
      <c r="C225" s="58" t="s">
        <v>694</v>
      </c>
      <c r="D225" s="54">
        <v>3002</v>
      </c>
      <c r="E225" s="150" t="s">
        <v>699</v>
      </c>
      <c r="F225" s="56" t="s">
        <v>15</v>
      </c>
      <c r="G225" s="59" t="s">
        <v>16</v>
      </c>
      <c r="H225" s="56" t="s">
        <v>369</v>
      </c>
      <c r="I225" s="63" t="s">
        <v>700</v>
      </c>
      <c r="J225" s="261"/>
      <c r="K225" s="262"/>
      <c r="L225" s="262"/>
      <c r="M225" s="263"/>
    </row>
    <row r="226" spans="1:13" ht="30" customHeight="1">
      <c r="A226" s="283"/>
      <c r="B226" s="303"/>
      <c r="C226" s="58" t="str">
        <f t="shared" ref="C226:C232" si="18">C225</f>
        <v>R款300μL移液吸头</v>
      </c>
      <c r="D226" s="54">
        <v>3003</v>
      </c>
      <c r="E226" s="150" t="s">
        <v>701</v>
      </c>
      <c r="F226" s="56" t="s">
        <v>15</v>
      </c>
      <c r="G226" s="59" t="s">
        <v>16</v>
      </c>
      <c r="H226" s="56" t="s">
        <v>372</v>
      </c>
      <c r="I226" s="63" t="s">
        <v>702</v>
      </c>
      <c r="J226" s="261"/>
      <c r="K226" s="262"/>
      <c r="L226" s="262"/>
      <c r="M226" s="263"/>
    </row>
    <row r="227" spans="1:13" ht="30" customHeight="1">
      <c r="A227" s="283"/>
      <c r="B227" s="303"/>
      <c r="C227" s="58" t="s">
        <v>703</v>
      </c>
      <c r="D227" s="60">
        <v>3004</v>
      </c>
      <c r="E227" s="150" t="s">
        <v>704</v>
      </c>
      <c r="F227" s="56" t="s">
        <v>31</v>
      </c>
      <c r="G227" s="59" t="s">
        <v>16</v>
      </c>
      <c r="H227" s="56" t="s">
        <v>376</v>
      </c>
      <c r="I227" s="63" t="s">
        <v>705</v>
      </c>
      <c r="J227" s="261"/>
      <c r="K227" s="262"/>
      <c r="L227" s="262"/>
      <c r="M227" s="263"/>
    </row>
    <row r="228" spans="1:13" ht="30" customHeight="1">
      <c r="A228" s="283"/>
      <c r="B228" s="303"/>
      <c r="C228" s="58" t="s">
        <v>703</v>
      </c>
      <c r="D228" s="60">
        <v>3005</v>
      </c>
      <c r="E228" s="150" t="s">
        <v>706</v>
      </c>
      <c r="F228" s="56" t="s">
        <v>31</v>
      </c>
      <c r="G228" s="59" t="s">
        <v>16</v>
      </c>
      <c r="H228" s="56" t="s">
        <v>382</v>
      </c>
      <c r="I228" s="63" t="s">
        <v>707</v>
      </c>
      <c r="J228" s="261"/>
      <c r="K228" s="262"/>
      <c r="L228" s="262"/>
      <c r="M228" s="263"/>
    </row>
    <row r="229" spans="1:13" ht="30" customHeight="1">
      <c r="A229" s="283"/>
      <c r="B229" s="303"/>
      <c r="C229" s="58" t="str">
        <f>C227</f>
        <v>多功能盒（R款300μL移液吸头）</v>
      </c>
      <c r="D229" s="60">
        <v>3006</v>
      </c>
      <c r="E229" s="150" t="s">
        <v>706</v>
      </c>
      <c r="F229" s="56" t="s">
        <v>31</v>
      </c>
      <c r="G229" s="59" t="s">
        <v>16</v>
      </c>
      <c r="H229" s="56" t="s">
        <v>385</v>
      </c>
      <c r="I229" s="63" t="s">
        <v>708</v>
      </c>
      <c r="J229" s="261"/>
      <c r="K229" s="262"/>
      <c r="L229" s="262"/>
      <c r="M229" s="263"/>
    </row>
    <row r="230" spans="1:13" ht="30" customHeight="1">
      <c r="A230" s="283"/>
      <c r="B230" s="303"/>
      <c r="C230" s="58" t="str">
        <f>C228</f>
        <v>多功能盒（R款300μL移液吸头）</v>
      </c>
      <c r="D230" s="60">
        <v>3007</v>
      </c>
      <c r="E230" s="150" t="s">
        <v>709</v>
      </c>
      <c r="F230" s="56" t="s">
        <v>31</v>
      </c>
      <c r="G230" s="59" t="s">
        <v>16</v>
      </c>
      <c r="H230" s="56" t="s">
        <v>385</v>
      </c>
      <c r="I230" s="63" t="s">
        <v>710</v>
      </c>
      <c r="J230" s="261"/>
      <c r="K230" s="262"/>
      <c r="L230" s="262"/>
      <c r="M230" s="263"/>
    </row>
    <row r="231" spans="1:13" ht="30" customHeight="1">
      <c r="A231" s="283"/>
      <c r="B231" s="303"/>
      <c r="C231" s="58" t="str">
        <f>C223</f>
        <v>R款300μL移液吸头</v>
      </c>
      <c r="D231" s="54">
        <v>3014</v>
      </c>
      <c r="E231" s="150" t="s">
        <v>711</v>
      </c>
      <c r="F231" s="56" t="s">
        <v>45</v>
      </c>
      <c r="G231" s="59" t="s">
        <v>16</v>
      </c>
      <c r="H231" s="56" t="s">
        <v>391</v>
      </c>
      <c r="I231" s="63" t="s">
        <v>712</v>
      </c>
      <c r="J231" s="261"/>
      <c r="K231" s="262"/>
      <c r="L231" s="262"/>
      <c r="M231" s="263"/>
    </row>
    <row r="232" spans="1:13" ht="30" customHeight="1">
      <c r="A232" s="283"/>
      <c r="B232" s="303"/>
      <c r="C232" s="58" t="str">
        <f t="shared" si="18"/>
        <v>R款300μL移液吸头</v>
      </c>
      <c r="D232" s="61">
        <v>3016</v>
      </c>
      <c r="E232" s="150" t="s">
        <v>713</v>
      </c>
      <c r="F232" s="56" t="s">
        <v>52</v>
      </c>
      <c r="G232" s="59" t="s">
        <v>16</v>
      </c>
      <c r="H232" s="56" t="s">
        <v>714</v>
      </c>
      <c r="I232" s="63" t="s">
        <v>715</v>
      </c>
      <c r="J232" s="261"/>
      <c r="K232" s="262"/>
      <c r="L232" s="262"/>
      <c r="M232" s="263"/>
    </row>
    <row r="233" spans="1:13" ht="30" customHeight="1">
      <c r="A233" s="283"/>
      <c r="B233" s="303"/>
      <c r="C233" s="58" t="s">
        <v>716</v>
      </c>
      <c r="D233" s="54">
        <v>3100</v>
      </c>
      <c r="E233" s="150" t="s">
        <v>717</v>
      </c>
      <c r="F233" s="56" t="s">
        <v>15</v>
      </c>
      <c r="G233" s="59" t="s">
        <v>16</v>
      </c>
      <c r="H233" s="56" t="s">
        <v>398</v>
      </c>
      <c r="I233" s="63" t="s">
        <v>718</v>
      </c>
      <c r="J233" s="261"/>
      <c r="K233" s="262"/>
      <c r="L233" s="262"/>
      <c r="M233" s="263"/>
    </row>
    <row r="234" spans="1:13" ht="30" customHeight="1">
      <c r="A234" s="283"/>
      <c r="B234" s="303"/>
      <c r="C234" s="58" t="s">
        <v>716</v>
      </c>
      <c r="D234" s="54">
        <v>3101</v>
      </c>
      <c r="E234" s="150" t="s">
        <v>719</v>
      </c>
      <c r="F234" s="56" t="s">
        <v>15</v>
      </c>
      <c r="G234" s="59" t="s">
        <v>16</v>
      </c>
      <c r="H234" s="56" t="s">
        <v>401</v>
      </c>
      <c r="I234" s="63" t="s">
        <v>720</v>
      </c>
      <c r="J234" s="261"/>
      <c r="K234" s="262"/>
      <c r="L234" s="262"/>
      <c r="M234" s="263"/>
    </row>
    <row r="235" spans="1:13" ht="30" customHeight="1">
      <c r="A235" s="283"/>
      <c r="B235" s="303"/>
      <c r="C235" s="58" t="s">
        <v>716</v>
      </c>
      <c r="D235" s="54">
        <v>3102</v>
      </c>
      <c r="E235" s="150" t="s">
        <v>721</v>
      </c>
      <c r="F235" s="56" t="s">
        <v>15</v>
      </c>
      <c r="G235" s="59" t="s">
        <v>16</v>
      </c>
      <c r="H235" s="56" t="s">
        <v>404</v>
      </c>
      <c r="I235" s="63" t="s">
        <v>722</v>
      </c>
      <c r="J235" s="261"/>
      <c r="K235" s="262"/>
      <c r="L235" s="262"/>
      <c r="M235" s="263"/>
    </row>
    <row r="236" spans="1:13" ht="30" customHeight="1">
      <c r="A236" s="283"/>
      <c r="B236" s="303"/>
      <c r="C236" s="58" t="str">
        <f t="shared" ref="C236:C242" si="19">C235</f>
        <v>R款1000μL移液吸头</v>
      </c>
      <c r="D236" s="54">
        <v>3103</v>
      </c>
      <c r="E236" s="150" t="s">
        <v>723</v>
      </c>
      <c r="F236" s="56" t="s">
        <v>15</v>
      </c>
      <c r="G236" s="59" t="s">
        <v>16</v>
      </c>
      <c r="H236" s="56" t="s">
        <v>407</v>
      </c>
      <c r="I236" s="63" t="s">
        <v>724</v>
      </c>
      <c r="J236" s="261"/>
      <c r="K236" s="262"/>
      <c r="L236" s="262"/>
      <c r="M236" s="263"/>
    </row>
    <row r="237" spans="1:13" ht="30" customHeight="1">
      <c r="A237" s="283"/>
      <c r="B237" s="303"/>
      <c r="C237" s="58" t="s">
        <v>725</v>
      </c>
      <c r="D237" s="60">
        <v>3104</v>
      </c>
      <c r="E237" s="55" t="s">
        <v>726</v>
      </c>
      <c r="F237" s="56" t="s">
        <v>31</v>
      </c>
      <c r="G237" s="59" t="s">
        <v>16</v>
      </c>
      <c r="H237" s="56" t="s">
        <v>412</v>
      </c>
      <c r="I237" s="63" t="s">
        <v>727</v>
      </c>
      <c r="J237" s="261"/>
      <c r="K237" s="262"/>
      <c r="L237" s="262"/>
      <c r="M237" s="263"/>
    </row>
    <row r="238" spans="1:13" ht="30" customHeight="1">
      <c r="A238" s="283"/>
      <c r="B238" s="303"/>
      <c r="C238" s="58" t="str">
        <f t="shared" si="19"/>
        <v>多功能盒（R款1000μL移液吸头）</v>
      </c>
      <c r="D238" s="60">
        <v>3105</v>
      </c>
      <c r="E238" s="55" t="s">
        <v>728</v>
      </c>
      <c r="F238" s="56" t="s">
        <v>31</v>
      </c>
      <c r="G238" s="59" t="s">
        <v>16</v>
      </c>
      <c r="H238" s="56" t="s">
        <v>415</v>
      </c>
      <c r="I238" s="63" t="s">
        <v>729</v>
      </c>
      <c r="J238" s="261"/>
      <c r="K238" s="262"/>
      <c r="L238" s="262"/>
      <c r="M238" s="263"/>
    </row>
    <row r="239" spans="1:13" ht="30" customHeight="1">
      <c r="A239" s="283"/>
      <c r="B239" s="303"/>
      <c r="C239" s="58" t="str">
        <f t="shared" si="19"/>
        <v>多功能盒（R款1000μL移液吸头）</v>
      </c>
      <c r="D239" s="60">
        <v>3106</v>
      </c>
      <c r="E239" s="55" t="s">
        <v>730</v>
      </c>
      <c r="F239" s="56" t="s">
        <v>31</v>
      </c>
      <c r="G239" s="59" t="s">
        <v>16</v>
      </c>
      <c r="H239" s="56" t="s">
        <v>418</v>
      </c>
      <c r="I239" s="63" t="s">
        <v>731</v>
      </c>
      <c r="J239" s="261"/>
      <c r="K239" s="262"/>
      <c r="L239" s="262"/>
      <c r="M239" s="263"/>
    </row>
    <row r="240" spans="1:13" ht="30" customHeight="1">
      <c r="A240" s="283"/>
      <c r="B240" s="303"/>
      <c r="C240" s="58" t="str">
        <f t="shared" si="19"/>
        <v>多功能盒（R款1000μL移液吸头）</v>
      </c>
      <c r="D240" s="60">
        <v>3107</v>
      </c>
      <c r="E240" s="55" t="s">
        <v>732</v>
      </c>
      <c r="F240" s="56" t="s">
        <v>31</v>
      </c>
      <c r="G240" s="59" t="s">
        <v>16</v>
      </c>
      <c r="H240" s="56" t="s">
        <v>421</v>
      </c>
      <c r="I240" s="63" t="s">
        <v>733</v>
      </c>
      <c r="J240" s="261"/>
      <c r="K240" s="262"/>
      <c r="L240" s="262"/>
      <c r="M240" s="263"/>
    </row>
    <row r="241" spans="1:13" ht="30" customHeight="1">
      <c r="A241" s="283"/>
      <c r="B241" s="303"/>
      <c r="C241" s="58" t="str">
        <f>C233</f>
        <v>R款1000μL移液吸头</v>
      </c>
      <c r="D241" s="54">
        <v>3114</v>
      </c>
      <c r="E241" s="150" t="s">
        <v>734</v>
      </c>
      <c r="F241" s="56" t="s">
        <v>323</v>
      </c>
      <c r="G241" s="59" t="s">
        <v>16</v>
      </c>
      <c r="H241" s="56" t="s">
        <v>735</v>
      </c>
      <c r="I241" s="63" t="s">
        <v>736</v>
      </c>
      <c r="J241" s="261"/>
      <c r="K241" s="262"/>
      <c r="L241" s="262"/>
      <c r="M241" s="263"/>
    </row>
    <row r="242" spans="1:13" ht="30" customHeight="1">
      <c r="A242" s="283"/>
      <c r="B242" s="303"/>
      <c r="C242" s="58" t="str">
        <f t="shared" si="19"/>
        <v>R款1000μL移液吸头</v>
      </c>
      <c r="D242" s="61">
        <v>3116</v>
      </c>
      <c r="E242" s="150" t="s">
        <v>737</v>
      </c>
      <c r="F242" s="56" t="s">
        <v>448</v>
      </c>
      <c r="G242" s="59" t="s">
        <v>16</v>
      </c>
      <c r="H242" s="56" t="s">
        <v>738</v>
      </c>
      <c r="I242" s="63" t="s">
        <v>736</v>
      </c>
      <c r="J242" s="261"/>
      <c r="K242" s="262"/>
      <c r="L242" s="262"/>
      <c r="M242" s="263"/>
    </row>
    <row r="243" spans="1:13" ht="30" customHeight="1">
      <c r="A243" s="283"/>
      <c r="B243" s="303"/>
      <c r="C243" s="58" t="s">
        <v>739</v>
      </c>
      <c r="D243" s="54">
        <v>3200</v>
      </c>
      <c r="E243" s="150" t="s">
        <v>740</v>
      </c>
      <c r="F243" s="56" t="s">
        <v>15</v>
      </c>
      <c r="G243" s="59" t="s">
        <v>16</v>
      </c>
      <c r="H243" s="56" t="s">
        <v>741</v>
      </c>
      <c r="I243" s="63" t="s">
        <v>742</v>
      </c>
      <c r="J243" s="261"/>
      <c r="K243" s="262"/>
      <c r="L243" s="262"/>
      <c r="M243" s="263"/>
    </row>
    <row r="244" spans="1:13" ht="30" customHeight="1">
      <c r="A244" s="283"/>
      <c r="B244" s="303"/>
      <c r="C244" s="58" t="s">
        <v>739</v>
      </c>
      <c r="D244" s="54">
        <v>3201</v>
      </c>
      <c r="E244" s="150" t="s">
        <v>743</v>
      </c>
      <c r="F244" s="56" t="s">
        <v>15</v>
      </c>
      <c r="G244" s="59" t="s">
        <v>16</v>
      </c>
      <c r="H244" s="56" t="s">
        <v>744</v>
      </c>
      <c r="I244" s="63" t="s">
        <v>745</v>
      </c>
      <c r="J244" s="261"/>
      <c r="K244" s="262"/>
      <c r="L244" s="262"/>
      <c r="M244" s="263"/>
    </row>
    <row r="245" spans="1:13" ht="30" customHeight="1">
      <c r="A245" s="283"/>
      <c r="B245" s="303"/>
      <c r="C245" s="58" t="s">
        <v>739</v>
      </c>
      <c r="D245" s="54">
        <v>3202</v>
      </c>
      <c r="E245" s="150" t="s">
        <v>746</v>
      </c>
      <c r="F245" s="56" t="s">
        <v>15</v>
      </c>
      <c r="G245" s="59" t="s">
        <v>16</v>
      </c>
      <c r="H245" s="56" t="s">
        <v>747</v>
      </c>
      <c r="I245" s="63" t="s">
        <v>748</v>
      </c>
      <c r="J245" s="261"/>
      <c r="K245" s="262"/>
      <c r="L245" s="262"/>
      <c r="M245" s="263"/>
    </row>
    <row r="246" spans="1:13" ht="30" customHeight="1">
      <c r="A246" s="283"/>
      <c r="B246" s="303"/>
      <c r="C246" s="58" t="str">
        <f t="shared" ref="C246" si="20">C245</f>
        <v>R款1200μL移液吸头</v>
      </c>
      <c r="D246" s="54">
        <v>3203</v>
      </c>
      <c r="E246" s="150" t="s">
        <v>749</v>
      </c>
      <c r="F246" s="56" t="s">
        <v>15</v>
      </c>
      <c r="G246" s="59" t="s">
        <v>16</v>
      </c>
      <c r="H246" s="56" t="s">
        <v>750</v>
      </c>
      <c r="I246" s="63" t="s">
        <v>751</v>
      </c>
      <c r="J246" s="261"/>
      <c r="K246" s="262"/>
      <c r="L246" s="262"/>
      <c r="M246" s="263"/>
    </row>
    <row r="247" spans="1:13" ht="30" customHeight="1">
      <c r="A247" s="283"/>
      <c r="B247" s="303"/>
      <c r="C247" s="58" t="s">
        <v>752</v>
      </c>
      <c r="D247" s="60">
        <v>3204</v>
      </c>
      <c r="E247" s="150" t="s">
        <v>753</v>
      </c>
      <c r="F247" s="56" t="s">
        <v>31</v>
      </c>
      <c r="G247" s="59" t="s">
        <v>16</v>
      </c>
      <c r="H247" s="56" t="s">
        <v>754</v>
      </c>
      <c r="I247" s="63" t="s">
        <v>755</v>
      </c>
      <c r="J247" s="261"/>
      <c r="K247" s="262"/>
      <c r="L247" s="262"/>
      <c r="M247" s="263"/>
    </row>
    <row r="248" spans="1:13" ht="30" customHeight="1">
      <c r="A248" s="283"/>
      <c r="B248" s="303"/>
      <c r="C248" s="58" t="s">
        <v>752</v>
      </c>
      <c r="D248" s="60">
        <v>3205</v>
      </c>
      <c r="E248" s="150" t="s">
        <v>756</v>
      </c>
      <c r="F248" s="56" t="s">
        <v>31</v>
      </c>
      <c r="G248" s="59" t="s">
        <v>16</v>
      </c>
      <c r="H248" s="56" t="s">
        <v>757</v>
      </c>
      <c r="I248" s="63" t="s">
        <v>758</v>
      </c>
      <c r="J248" s="261"/>
      <c r="K248" s="262"/>
      <c r="L248" s="262"/>
      <c r="M248" s="263"/>
    </row>
    <row r="249" spans="1:13" ht="30" customHeight="1">
      <c r="A249" s="283"/>
      <c r="B249" s="303"/>
      <c r="C249" s="58" t="str">
        <f>C247</f>
        <v>多功能盒（R款1200μL移液吸头）</v>
      </c>
      <c r="D249" s="60">
        <v>3206</v>
      </c>
      <c r="E249" s="150" t="s">
        <v>759</v>
      </c>
      <c r="F249" s="56" t="s">
        <v>31</v>
      </c>
      <c r="G249" s="59" t="s">
        <v>16</v>
      </c>
      <c r="H249" s="56" t="s">
        <v>760</v>
      </c>
      <c r="I249" s="63" t="s">
        <v>761</v>
      </c>
      <c r="J249" s="261"/>
      <c r="K249" s="262"/>
      <c r="L249" s="262"/>
      <c r="M249" s="263"/>
    </row>
    <row r="250" spans="1:13" ht="30" customHeight="1">
      <c r="A250" s="283"/>
      <c r="B250" s="303"/>
      <c r="C250" s="58" t="str">
        <f>C248</f>
        <v>多功能盒（R款1200μL移液吸头）</v>
      </c>
      <c r="D250" s="60">
        <v>3207</v>
      </c>
      <c r="E250" s="150" t="s">
        <v>762</v>
      </c>
      <c r="F250" s="56" t="s">
        <v>31</v>
      </c>
      <c r="G250" s="59" t="s">
        <v>16</v>
      </c>
      <c r="H250" s="56" t="s">
        <v>763</v>
      </c>
      <c r="I250" s="63" t="s">
        <v>764</v>
      </c>
      <c r="J250" s="261"/>
      <c r="K250" s="262"/>
      <c r="L250" s="262"/>
      <c r="M250" s="263"/>
    </row>
    <row r="251" spans="1:13" ht="30" customHeight="1">
      <c r="A251" s="283"/>
      <c r="B251" s="303"/>
      <c r="C251" s="58" t="str">
        <f>C243</f>
        <v>R款1200μL移液吸头</v>
      </c>
      <c r="D251" s="54">
        <v>3214</v>
      </c>
      <c r="E251" s="150" t="s">
        <v>765</v>
      </c>
      <c r="F251" s="56" t="s">
        <v>323</v>
      </c>
      <c r="G251" s="59" t="s">
        <v>16</v>
      </c>
      <c r="H251" s="56" t="s">
        <v>766</v>
      </c>
      <c r="I251" s="63" t="s">
        <v>767</v>
      </c>
      <c r="J251" s="264"/>
      <c r="K251" s="265"/>
      <c r="L251" s="265"/>
      <c r="M251" s="266"/>
    </row>
    <row r="252" spans="1:13" ht="30" customHeight="1">
      <c r="A252" s="284"/>
      <c r="B252" s="303"/>
      <c r="C252" s="58" t="str">
        <f>C243</f>
        <v>R款1200μL移液吸头</v>
      </c>
      <c r="D252" s="61">
        <v>3216</v>
      </c>
      <c r="E252" s="150" t="s">
        <v>768</v>
      </c>
      <c r="F252" s="56" t="s">
        <v>448</v>
      </c>
      <c r="G252" s="59" t="s">
        <v>16</v>
      </c>
      <c r="H252" s="56" t="s">
        <v>766</v>
      </c>
      <c r="I252" s="63" t="s">
        <v>767</v>
      </c>
      <c r="J252" s="65"/>
      <c r="K252" s="64"/>
      <c r="L252" s="64"/>
      <c r="M252" s="64"/>
    </row>
    <row r="253" spans="1:13" ht="30" customHeight="1">
      <c r="A253" s="285" t="s">
        <v>769</v>
      </c>
      <c r="B253" s="304" t="s">
        <v>770</v>
      </c>
      <c r="C253" s="58" t="s">
        <v>771</v>
      </c>
      <c r="D253" s="60">
        <v>3306</v>
      </c>
      <c r="E253" s="150" t="s">
        <v>772</v>
      </c>
      <c r="F253" s="56" t="s">
        <v>31</v>
      </c>
      <c r="G253" s="59" t="s">
        <v>16</v>
      </c>
      <c r="H253" s="56" t="s">
        <v>773</v>
      </c>
      <c r="I253" s="63" t="s">
        <v>774</v>
      </c>
      <c r="J253" s="360" t="s">
        <v>775</v>
      </c>
      <c r="K253" s="66"/>
      <c r="L253" s="66"/>
      <c r="M253" s="66"/>
    </row>
    <row r="254" spans="1:13" ht="30" customHeight="1">
      <c r="A254" s="285" t="str">
        <f t="shared" ref="A254:A314" si="21">A253</f>
        <v>自动化移液吸头</v>
      </c>
      <c r="B254" s="305"/>
      <c r="C254" s="58" t="str">
        <f t="shared" ref="C254" si="22">C253</f>
        <v>多功能盒（A款30μL移液吸头）</v>
      </c>
      <c r="D254" s="60">
        <v>3307</v>
      </c>
      <c r="E254" s="150" t="s">
        <v>776</v>
      </c>
      <c r="F254" s="56" t="s">
        <v>31</v>
      </c>
      <c r="G254" s="59" t="s">
        <v>16</v>
      </c>
      <c r="H254" s="56" t="s">
        <v>777</v>
      </c>
      <c r="I254" s="63" t="s">
        <v>778</v>
      </c>
      <c r="J254" s="361"/>
      <c r="K254" s="66"/>
      <c r="L254" s="66"/>
      <c r="M254" s="66"/>
    </row>
    <row r="255" spans="1:13" ht="30" customHeight="1">
      <c r="A255" s="285" t="e">
        <f>#REF!</f>
        <v>#REF!</v>
      </c>
      <c r="B255" s="305"/>
      <c r="C255" s="58" t="s">
        <v>779</v>
      </c>
      <c r="D255" s="60">
        <v>3406</v>
      </c>
      <c r="E255" s="150" t="s">
        <v>780</v>
      </c>
      <c r="F255" s="56" t="s">
        <v>135</v>
      </c>
      <c r="G255" s="59" t="s">
        <v>16</v>
      </c>
      <c r="H255" s="56" t="s">
        <v>781</v>
      </c>
      <c r="I255" s="63" t="s">
        <v>782</v>
      </c>
      <c r="J255" s="361"/>
      <c r="K255" s="66"/>
      <c r="L255" s="66"/>
      <c r="M255" s="66"/>
    </row>
    <row r="256" spans="1:13" ht="30" customHeight="1">
      <c r="A256" s="285" t="e">
        <f t="shared" si="21"/>
        <v>#REF!</v>
      </c>
      <c r="B256" s="305"/>
      <c r="C256" s="58" t="str">
        <f t="shared" ref="C256" si="23">C255</f>
        <v>多功能盒（A款70μL移液吸头）</v>
      </c>
      <c r="D256" s="60">
        <v>3407</v>
      </c>
      <c r="E256" s="150" t="s">
        <v>783</v>
      </c>
      <c r="F256" s="56" t="s">
        <v>135</v>
      </c>
      <c r="G256" s="59" t="s">
        <v>16</v>
      </c>
      <c r="H256" s="56" t="s">
        <v>784</v>
      </c>
      <c r="I256" s="63" t="s">
        <v>785</v>
      </c>
      <c r="J256" s="361"/>
      <c r="K256" s="66"/>
      <c r="L256" s="66"/>
      <c r="M256" s="66"/>
    </row>
    <row r="257" spans="1:13" ht="30" customHeight="1">
      <c r="A257" s="285" t="e">
        <f>#REF!</f>
        <v>#REF!</v>
      </c>
      <c r="B257" s="305"/>
      <c r="C257" s="58" t="s">
        <v>786</v>
      </c>
      <c r="D257" s="60">
        <v>3506</v>
      </c>
      <c r="E257" s="150" t="s">
        <v>787</v>
      </c>
      <c r="F257" s="56" t="s">
        <v>135</v>
      </c>
      <c r="G257" s="59" t="s">
        <v>16</v>
      </c>
      <c r="H257" s="56" t="s">
        <v>788</v>
      </c>
      <c r="I257" s="63" t="s">
        <v>789</v>
      </c>
      <c r="J257" s="361"/>
      <c r="K257" s="66"/>
      <c r="L257" s="66"/>
      <c r="M257" s="66"/>
    </row>
    <row r="258" spans="1:13" ht="30" customHeight="1">
      <c r="A258" s="285" t="e">
        <f t="shared" si="21"/>
        <v>#REF!</v>
      </c>
      <c r="B258" s="305"/>
      <c r="C258" s="58" t="str">
        <f t="shared" ref="C258" si="24">C257</f>
        <v>多功能盒（A款250μL移液吸头）</v>
      </c>
      <c r="D258" s="60">
        <v>3507</v>
      </c>
      <c r="E258" s="150" t="s">
        <v>790</v>
      </c>
      <c r="F258" s="56" t="s">
        <v>135</v>
      </c>
      <c r="G258" s="59" t="s">
        <v>16</v>
      </c>
      <c r="H258" s="56" t="s">
        <v>791</v>
      </c>
      <c r="I258" s="63" t="s">
        <v>792</v>
      </c>
      <c r="J258" s="361"/>
      <c r="K258" s="66"/>
      <c r="L258" s="66"/>
      <c r="M258" s="66"/>
    </row>
    <row r="259" spans="1:13" ht="30" customHeight="1">
      <c r="A259" s="285" t="e">
        <f>#REF!</f>
        <v>#REF!</v>
      </c>
      <c r="B259" s="305"/>
      <c r="C259" s="58" t="s">
        <v>793</v>
      </c>
      <c r="D259" s="54">
        <v>3602</v>
      </c>
      <c r="E259" s="150" t="s">
        <v>794</v>
      </c>
      <c r="F259" s="56" t="s">
        <v>15</v>
      </c>
      <c r="G259" s="59" t="s">
        <v>16</v>
      </c>
      <c r="H259" s="56" t="s">
        <v>129</v>
      </c>
      <c r="I259" s="63" t="s">
        <v>795</v>
      </c>
      <c r="J259" s="361" t="s">
        <v>796</v>
      </c>
      <c r="K259" s="66"/>
      <c r="L259" s="66"/>
      <c r="M259" s="66"/>
    </row>
    <row r="260" spans="1:13" ht="30" customHeight="1">
      <c r="A260" s="285" t="e">
        <f t="shared" si="21"/>
        <v>#REF!</v>
      </c>
      <c r="B260" s="305"/>
      <c r="C260" s="58" t="str">
        <f t="shared" ref="C260:C262" si="25">C259</f>
        <v>B款50μL移液吸头</v>
      </c>
      <c r="D260" s="54">
        <v>3603</v>
      </c>
      <c r="E260" s="150" t="s">
        <v>797</v>
      </c>
      <c r="F260" s="56" t="s">
        <v>15</v>
      </c>
      <c r="G260" s="59" t="s">
        <v>16</v>
      </c>
      <c r="H260" s="56" t="s">
        <v>132</v>
      </c>
      <c r="I260" s="63" t="s">
        <v>798</v>
      </c>
      <c r="J260" s="361"/>
      <c r="K260" s="66"/>
      <c r="L260" s="66"/>
      <c r="M260" s="66"/>
    </row>
    <row r="261" spans="1:13" ht="30" customHeight="1">
      <c r="A261" s="285" t="e">
        <f t="shared" si="21"/>
        <v>#REF!</v>
      </c>
      <c r="B261" s="305"/>
      <c r="C261" s="58" t="s">
        <v>799</v>
      </c>
      <c r="D261" s="60">
        <v>3606</v>
      </c>
      <c r="E261" s="150" t="s">
        <v>800</v>
      </c>
      <c r="F261" s="56" t="s">
        <v>31</v>
      </c>
      <c r="G261" s="59" t="s">
        <v>16</v>
      </c>
      <c r="H261" s="56" t="s">
        <v>142</v>
      </c>
      <c r="I261" s="63" t="s">
        <v>801</v>
      </c>
      <c r="J261" s="361"/>
      <c r="K261" s="66"/>
      <c r="L261" s="66"/>
      <c r="M261" s="66"/>
    </row>
    <row r="262" spans="1:13" ht="30" customHeight="1">
      <c r="A262" s="285" t="e">
        <f t="shared" si="21"/>
        <v>#REF!</v>
      </c>
      <c r="B262" s="305"/>
      <c r="C262" s="58" t="str">
        <f t="shared" si="25"/>
        <v>多功能盒（B款50μL移液吸头）</v>
      </c>
      <c r="D262" s="60">
        <v>3607</v>
      </c>
      <c r="E262" s="150" t="s">
        <v>802</v>
      </c>
      <c r="F262" s="56" t="s">
        <v>31</v>
      </c>
      <c r="G262" s="59" t="s">
        <v>16</v>
      </c>
      <c r="H262" s="56" t="s">
        <v>145</v>
      </c>
      <c r="I262" s="63" t="s">
        <v>803</v>
      </c>
      <c r="J262" s="361"/>
      <c r="K262" s="66"/>
      <c r="L262" s="66"/>
      <c r="M262" s="66"/>
    </row>
    <row r="263" spans="1:13" ht="30" customHeight="1">
      <c r="A263" s="285" t="e">
        <f t="shared" si="21"/>
        <v>#REF!</v>
      </c>
      <c r="B263" s="305"/>
      <c r="C263" s="58" t="s">
        <v>804</v>
      </c>
      <c r="D263" s="54">
        <v>3702</v>
      </c>
      <c r="E263" s="150" t="s">
        <v>805</v>
      </c>
      <c r="F263" s="56" t="s">
        <v>15</v>
      </c>
      <c r="G263" s="59" t="s">
        <v>16</v>
      </c>
      <c r="H263" s="56" t="s">
        <v>806</v>
      </c>
      <c r="I263" s="63" t="s">
        <v>807</v>
      </c>
      <c r="J263" s="361"/>
      <c r="K263" s="66"/>
      <c r="L263" s="66"/>
      <c r="M263" s="66"/>
    </row>
    <row r="264" spans="1:13" ht="30" customHeight="1">
      <c r="A264" s="285" t="e">
        <f t="shared" si="21"/>
        <v>#REF!</v>
      </c>
      <c r="B264" s="305"/>
      <c r="C264" s="58" t="str">
        <f t="shared" ref="C264:C266" si="26">C263</f>
        <v>B款250μL移液吸头</v>
      </c>
      <c r="D264" s="54">
        <v>3703</v>
      </c>
      <c r="E264" s="150" t="s">
        <v>808</v>
      </c>
      <c r="F264" s="56" t="s">
        <v>15</v>
      </c>
      <c r="G264" s="59" t="s">
        <v>16</v>
      </c>
      <c r="H264" s="56" t="s">
        <v>809</v>
      </c>
      <c r="I264" s="63" t="s">
        <v>810</v>
      </c>
      <c r="J264" s="361"/>
      <c r="K264" s="66"/>
      <c r="L264" s="66"/>
      <c r="M264" s="66"/>
    </row>
    <row r="265" spans="1:13" ht="30" customHeight="1">
      <c r="A265" s="285" t="e">
        <f t="shared" si="21"/>
        <v>#REF!</v>
      </c>
      <c r="B265" s="305"/>
      <c r="C265" s="58" t="s">
        <v>811</v>
      </c>
      <c r="D265" s="60">
        <v>3706</v>
      </c>
      <c r="E265" s="150" t="s">
        <v>812</v>
      </c>
      <c r="F265" s="56" t="s">
        <v>135</v>
      </c>
      <c r="G265" s="59" t="s">
        <v>16</v>
      </c>
      <c r="H265" s="56" t="s">
        <v>788</v>
      </c>
      <c r="I265" s="63" t="s">
        <v>813</v>
      </c>
      <c r="J265" s="361"/>
      <c r="K265" s="66"/>
      <c r="L265" s="66"/>
      <c r="M265" s="66"/>
    </row>
    <row r="266" spans="1:13" ht="30" customHeight="1">
      <c r="A266" s="285" t="e">
        <f t="shared" si="21"/>
        <v>#REF!</v>
      </c>
      <c r="B266" s="305"/>
      <c r="C266" s="58" t="str">
        <f t="shared" si="26"/>
        <v>多功能盒（B款250μL移液吸头）</v>
      </c>
      <c r="D266" s="60">
        <v>3707</v>
      </c>
      <c r="E266" s="150" t="s">
        <v>814</v>
      </c>
      <c r="F266" s="56" t="s">
        <v>135</v>
      </c>
      <c r="G266" s="59" t="s">
        <v>16</v>
      </c>
      <c r="H266" s="56" t="s">
        <v>791</v>
      </c>
      <c r="I266" s="63" t="s">
        <v>815</v>
      </c>
      <c r="J266" s="361"/>
      <c r="K266" s="66"/>
      <c r="L266" s="66"/>
      <c r="M266" s="66"/>
    </row>
    <row r="267" spans="1:13" ht="30" customHeight="1">
      <c r="A267" s="285" t="e">
        <f t="shared" si="21"/>
        <v>#REF!</v>
      </c>
      <c r="B267" s="305"/>
      <c r="C267" s="58" t="s">
        <v>816</v>
      </c>
      <c r="D267" s="54">
        <v>3806</v>
      </c>
      <c r="E267" s="150" t="s">
        <v>817</v>
      </c>
      <c r="F267" s="56" t="s">
        <v>818</v>
      </c>
      <c r="G267" s="59" t="s">
        <v>16</v>
      </c>
      <c r="H267" s="56" t="s">
        <v>819</v>
      </c>
      <c r="I267" s="63" t="s">
        <v>820</v>
      </c>
      <c r="J267" s="361" t="s">
        <v>821</v>
      </c>
      <c r="K267" s="66"/>
      <c r="L267" s="66"/>
      <c r="M267" s="66"/>
    </row>
    <row r="268" spans="1:13" ht="30" customHeight="1">
      <c r="A268" s="285" t="e">
        <f t="shared" si="21"/>
        <v>#REF!</v>
      </c>
      <c r="B268" s="305"/>
      <c r="C268" s="58" t="str">
        <f t="shared" ref="C268:C270" si="27">C267</f>
        <v>多功能盒（H款50μL移液吸头）</v>
      </c>
      <c r="D268" s="54">
        <v>3807</v>
      </c>
      <c r="E268" s="150" t="s">
        <v>822</v>
      </c>
      <c r="F268" s="56" t="s">
        <v>818</v>
      </c>
      <c r="G268" s="59" t="s">
        <v>16</v>
      </c>
      <c r="H268" s="56" t="s">
        <v>823</v>
      </c>
      <c r="I268" s="63" t="s">
        <v>824</v>
      </c>
      <c r="J268" s="361"/>
      <c r="K268" s="66"/>
      <c r="L268" s="66"/>
      <c r="M268" s="66"/>
    </row>
    <row r="269" spans="1:13" ht="30" customHeight="1">
      <c r="A269" s="285" t="e">
        <f t="shared" si="21"/>
        <v>#REF!</v>
      </c>
      <c r="B269" s="305"/>
      <c r="C269" s="58" t="str">
        <f t="shared" si="27"/>
        <v>多功能盒（H款50μL移液吸头）</v>
      </c>
      <c r="D269" s="54">
        <v>3826</v>
      </c>
      <c r="E269" s="150" t="s">
        <v>825</v>
      </c>
      <c r="F269" s="56" t="s">
        <v>818</v>
      </c>
      <c r="G269" s="59" t="s">
        <v>16</v>
      </c>
      <c r="H269" s="56" t="s">
        <v>826</v>
      </c>
      <c r="I269" s="63" t="s">
        <v>827</v>
      </c>
      <c r="J269" s="361"/>
      <c r="K269" s="66"/>
      <c r="L269" s="66"/>
      <c r="M269" s="66"/>
    </row>
    <row r="270" spans="1:13" ht="30" customHeight="1">
      <c r="A270" s="285" t="e">
        <f t="shared" si="21"/>
        <v>#REF!</v>
      </c>
      <c r="B270" s="305"/>
      <c r="C270" s="58" t="str">
        <f t="shared" si="27"/>
        <v>多功能盒（H款50μL移液吸头）</v>
      </c>
      <c r="D270" s="54">
        <v>3827</v>
      </c>
      <c r="E270" s="150" t="s">
        <v>828</v>
      </c>
      <c r="F270" s="56" t="s">
        <v>818</v>
      </c>
      <c r="G270" s="59" t="s">
        <v>16</v>
      </c>
      <c r="H270" s="56" t="s">
        <v>829</v>
      </c>
      <c r="I270" s="63" t="s">
        <v>830</v>
      </c>
      <c r="J270" s="361"/>
      <c r="K270" s="66"/>
      <c r="L270" s="66"/>
      <c r="M270" s="66"/>
    </row>
    <row r="271" spans="1:13" ht="30" customHeight="1">
      <c r="A271" s="285" t="e">
        <f t="shared" si="21"/>
        <v>#REF!</v>
      </c>
      <c r="B271" s="305"/>
      <c r="C271" s="58" t="s">
        <v>831</v>
      </c>
      <c r="D271" s="54">
        <v>3906</v>
      </c>
      <c r="E271" s="150" t="s">
        <v>832</v>
      </c>
      <c r="F271" s="56" t="s">
        <v>833</v>
      </c>
      <c r="G271" s="59" t="s">
        <v>16</v>
      </c>
      <c r="H271" s="56" t="s">
        <v>834</v>
      </c>
      <c r="I271" s="63" t="s">
        <v>835</v>
      </c>
      <c r="J271" s="361"/>
      <c r="K271" s="66"/>
      <c r="L271" s="66"/>
      <c r="M271" s="66"/>
    </row>
    <row r="272" spans="1:13" ht="30" customHeight="1">
      <c r="A272" s="285" t="e">
        <f t="shared" si="21"/>
        <v>#REF!</v>
      </c>
      <c r="B272" s="305"/>
      <c r="C272" s="58" t="str">
        <f t="shared" ref="C272:C274" si="28">C271</f>
        <v>多功能盒（H款300μL移液吸头）</v>
      </c>
      <c r="D272" s="54">
        <v>3907</v>
      </c>
      <c r="E272" s="150" t="s">
        <v>836</v>
      </c>
      <c r="F272" s="56" t="s">
        <v>833</v>
      </c>
      <c r="G272" s="59" t="s">
        <v>16</v>
      </c>
      <c r="H272" s="56" t="s">
        <v>837</v>
      </c>
      <c r="I272" s="63" t="s">
        <v>838</v>
      </c>
      <c r="J272" s="361"/>
      <c r="K272" s="66"/>
      <c r="L272" s="66"/>
      <c r="M272" s="66"/>
    </row>
    <row r="273" spans="1:13" ht="30" customHeight="1">
      <c r="A273" s="285" t="e">
        <f t="shared" si="21"/>
        <v>#REF!</v>
      </c>
      <c r="B273" s="305"/>
      <c r="C273" s="58" t="str">
        <f t="shared" si="28"/>
        <v>多功能盒（H款300μL移液吸头）</v>
      </c>
      <c r="D273" s="54">
        <v>3926</v>
      </c>
      <c r="E273" s="150" t="s">
        <v>839</v>
      </c>
      <c r="F273" s="56" t="s">
        <v>833</v>
      </c>
      <c r="G273" s="59" t="s">
        <v>16</v>
      </c>
      <c r="H273" s="56" t="s">
        <v>840</v>
      </c>
      <c r="I273" s="63" t="s">
        <v>841</v>
      </c>
      <c r="J273" s="361"/>
      <c r="K273" s="66"/>
      <c r="L273" s="66"/>
      <c r="M273" s="66"/>
    </row>
    <row r="274" spans="1:13" ht="30" customHeight="1">
      <c r="A274" s="285" t="e">
        <f t="shared" si="21"/>
        <v>#REF!</v>
      </c>
      <c r="B274" s="305"/>
      <c r="C274" s="58" t="str">
        <f t="shared" si="28"/>
        <v>多功能盒（H款300μL移液吸头）</v>
      </c>
      <c r="D274" s="54">
        <v>3927</v>
      </c>
      <c r="E274" s="150" t="s">
        <v>842</v>
      </c>
      <c r="F274" s="56" t="s">
        <v>833</v>
      </c>
      <c r="G274" s="59" t="s">
        <v>16</v>
      </c>
      <c r="H274" s="56" t="s">
        <v>843</v>
      </c>
      <c r="I274" s="63" t="s">
        <v>844</v>
      </c>
      <c r="J274" s="361"/>
      <c r="K274" s="66"/>
      <c r="L274" s="66"/>
      <c r="M274" s="66"/>
    </row>
    <row r="275" spans="1:13" ht="30" customHeight="1">
      <c r="A275" s="285" t="e">
        <f t="shared" si="21"/>
        <v>#REF!</v>
      </c>
      <c r="B275" s="305"/>
      <c r="C275" s="58" t="s">
        <v>845</v>
      </c>
      <c r="D275" s="54">
        <v>5006</v>
      </c>
      <c r="E275" s="150" t="s">
        <v>846</v>
      </c>
      <c r="F275" s="56" t="s">
        <v>833</v>
      </c>
      <c r="G275" s="59" t="s">
        <v>16</v>
      </c>
      <c r="H275" s="56" t="s">
        <v>847</v>
      </c>
      <c r="I275" s="63" t="s">
        <v>848</v>
      </c>
      <c r="J275" s="361"/>
      <c r="K275" s="66"/>
      <c r="L275" s="66"/>
      <c r="M275" s="66"/>
    </row>
    <row r="276" spans="1:13" ht="30" customHeight="1">
      <c r="A276" s="285" t="e">
        <f t="shared" si="21"/>
        <v>#REF!</v>
      </c>
      <c r="B276" s="305"/>
      <c r="C276" s="58" t="str">
        <f t="shared" ref="C276:C278" si="29">C275</f>
        <v>多功能盒（H款1000μL移液吸头）</v>
      </c>
      <c r="D276" s="54">
        <v>5007</v>
      </c>
      <c r="E276" s="150" t="s">
        <v>849</v>
      </c>
      <c r="F276" s="56" t="s">
        <v>833</v>
      </c>
      <c r="G276" s="59" t="s">
        <v>16</v>
      </c>
      <c r="H276" s="56" t="s">
        <v>850</v>
      </c>
      <c r="I276" s="63" t="s">
        <v>851</v>
      </c>
      <c r="J276" s="361"/>
      <c r="K276" s="66"/>
      <c r="L276" s="66"/>
      <c r="M276" s="66"/>
    </row>
    <row r="277" spans="1:13" ht="30" customHeight="1">
      <c r="A277" s="285" t="e">
        <f t="shared" si="21"/>
        <v>#REF!</v>
      </c>
      <c r="B277" s="305"/>
      <c r="C277" s="58" t="str">
        <f t="shared" si="29"/>
        <v>多功能盒（H款1000μL移液吸头）</v>
      </c>
      <c r="D277" s="54">
        <v>5026</v>
      </c>
      <c r="E277" s="150" t="s">
        <v>852</v>
      </c>
      <c r="F277" s="56" t="s">
        <v>833</v>
      </c>
      <c r="G277" s="59" t="s">
        <v>16</v>
      </c>
      <c r="H277" s="56" t="s">
        <v>853</v>
      </c>
      <c r="I277" s="63" t="s">
        <v>854</v>
      </c>
      <c r="J277" s="361"/>
      <c r="K277" s="66"/>
      <c r="L277" s="66"/>
      <c r="M277" s="66"/>
    </row>
    <row r="278" spans="1:13" ht="30" customHeight="1">
      <c r="A278" s="285" t="e">
        <f t="shared" si="21"/>
        <v>#REF!</v>
      </c>
      <c r="B278" s="305"/>
      <c r="C278" s="58" t="str">
        <f t="shared" si="29"/>
        <v>多功能盒（H款1000μL移液吸头）</v>
      </c>
      <c r="D278" s="54">
        <v>5027</v>
      </c>
      <c r="E278" s="150" t="s">
        <v>855</v>
      </c>
      <c r="F278" s="56" t="s">
        <v>833</v>
      </c>
      <c r="G278" s="59" t="s">
        <v>16</v>
      </c>
      <c r="H278" s="56" t="s">
        <v>856</v>
      </c>
      <c r="I278" s="63" t="s">
        <v>857</v>
      </c>
      <c r="J278" s="361"/>
      <c r="K278" s="66"/>
      <c r="L278" s="66"/>
      <c r="M278" s="66"/>
    </row>
    <row r="279" spans="1:13" ht="30" customHeight="1">
      <c r="A279" s="285" t="e">
        <f t="shared" si="21"/>
        <v>#REF!</v>
      </c>
      <c r="B279" s="305"/>
      <c r="C279" s="58" t="s">
        <v>858</v>
      </c>
      <c r="D279" s="54">
        <v>5102</v>
      </c>
      <c r="E279" s="150" t="s">
        <v>859</v>
      </c>
      <c r="F279" s="56" t="s">
        <v>15</v>
      </c>
      <c r="G279" s="59" t="s">
        <v>16</v>
      </c>
      <c r="H279" s="56" t="s">
        <v>129</v>
      </c>
      <c r="I279" s="63" t="s">
        <v>860</v>
      </c>
      <c r="J279" s="361" t="s">
        <v>861</v>
      </c>
      <c r="K279" s="66"/>
      <c r="L279" s="66"/>
      <c r="M279" s="66"/>
    </row>
    <row r="280" spans="1:13" ht="30" customHeight="1">
      <c r="A280" s="285" t="e">
        <f t="shared" si="21"/>
        <v>#REF!</v>
      </c>
      <c r="B280" s="305"/>
      <c r="C280" s="58" t="str">
        <f t="shared" ref="C280:C282" si="30">C279</f>
        <v>N款50μL移液吸头</v>
      </c>
      <c r="D280" s="54">
        <v>5103</v>
      </c>
      <c r="E280" s="150" t="s">
        <v>862</v>
      </c>
      <c r="F280" s="56" t="s">
        <v>15</v>
      </c>
      <c r="G280" s="59" t="s">
        <v>16</v>
      </c>
      <c r="H280" s="56" t="s">
        <v>132</v>
      </c>
      <c r="I280" s="63" t="s">
        <v>863</v>
      </c>
      <c r="J280" s="361"/>
      <c r="K280" s="66"/>
      <c r="L280" s="66"/>
      <c r="M280" s="66"/>
    </row>
    <row r="281" spans="1:13" ht="30" customHeight="1">
      <c r="A281" s="285" t="e">
        <f t="shared" si="21"/>
        <v>#REF!</v>
      </c>
      <c r="B281" s="305"/>
      <c r="C281" s="58" t="s">
        <v>864</v>
      </c>
      <c r="D281" s="60">
        <v>5106</v>
      </c>
      <c r="E281" s="150" t="s">
        <v>865</v>
      </c>
      <c r="F281" s="56" t="s">
        <v>31</v>
      </c>
      <c r="G281" s="59" t="s">
        <v>16</v>
      </c>
      <c r="H281" s="56" t="s">
        <v>142</v>
      </c>
      <c r="I281" s="63" t="s">
        <v>866</v>
      </c>
      <c r="J281" s="361"/>
      <c r="K281" s="66"/>
      <c r="L281" s="66"/>
      <c r="M281" s="66"/>
    </row>
    <row r="282" spans="1:13" ht="30" customHeight="1">
      <c r="A282" s="285" t="e">
        <f t="shared" si="21"/>
        <v>#REF!</v>
      </c>
      <c r="B282" s="305"/>
      <c r="C282" s="58" t="str">
        <f t="shared" si="30"/>
        <v>多功能盒（N款50μL移液吸头）</v>
      </c>
      <c r="D282" s="60">
        <v>5107</v>
      </c>
      <c r="E282" s="150" t="s">
        <v>867</v>
      </c>
      <c r="F282" s="56" t="s">
        <v>31</v>
      </c>
      <c r="G282" s="59" t="s">
        <v>16</v>
      </c>
      <c r="H282" s="56" t="s">
        <v>145</v>
      </c>
      <c r="I282" s="63" t="s">
        <v>868</v>
      </c>
      <c r="J282" s="361"/>
      <c r="K282" s="66"/>
      <c r="L282" s="66"/>
      <c r="M282" s="66"/>
    </row>
    <row r="283" spans="1:13" ht="30" customHeight="1">
      <c r="A283" s="285" t="e">
        <f t="shared" si="21"/>
        <v>#REF!</v>
      </c>
      <c r="B283" s="305"/>
      <c r="C283" s="58" t="s">
        <v>869</v>
      </c>
      <c r="D283" s="54">
        <v>5202</v>
      </c>
      <c r="E283" s="150" t="s">
        <v>870</v>
      </c>
      <c r="F283" s="56" t="s">
        <v>15</v>
      </c>
      <c r="G283" s="59" t="s">
        <v>16</v>
      </c>
      <c r="H283" s="56" t="s">
        <v>806</v>
      </c>
      <c r="I283" s="63" t="s">
        <v>871</v>
      </c>
      <c r="J283" s="361"/>
      <c r="K283" s="66"/>
      <c r="L283" s="66"/>
      <c r="M283" s="66"/>
    </row>
    <row r="284" spans="1:13" ht="30" customHeight="1">
      <c r="A284" s="285" t="e">
        <f t="shared" si="21"/>
        <v>#REF!</v>
      </c>
      <c r="B284" s="305"/>
      <c r="C284" s="58" t="str">
        <f t="shared" ref="C284:C286" si="31">C283</f>
        <v>N款250μL移液吸头</v>
      </c>
      <c r="D284" s="54">
        <v>5203</v>
      </c>
      <c r="E284" s="150" t="s">
        <v>872</v>
      </c>
      <c r="F284" s="56" t="s">
        <v>15</v>
      </c>
      <c r="G284" s="59" t="s">
        <v>16</v>
      </c>
      <c r="H284" s="56" t="s">
        <v>809</v>
      </c>
      <c r="I284" s="63" t="s">
        <v>873</v>
      </c>
      <c r="J284" s="361"/>
      <c r="K284" s="66"/>
      <c r="L284" s="66"/>
      <c r="M284" s="66"/>
    </row>
    <row r="285" spans="1:13" ht="30" customHeight="1">
      <c r="A285" s="285" t="e">
        <f t="shared" si="21"/>
        <v>#REF!</v>
      </c>
      <c r="B285" s="305"/>
      <c r="C285" s="58" t="s">
        <v>874</v>
      </c>
      <c r="D285" s="60">
        <v>5206</v>
      </c>
      <c r="E285" s="150" t="s">
        <v>875</v>
      </c>
      <c r="F285" s="56" t="s">
        <v>135</v>
      </c>
      <c r="G285" s="59" t="s">
        <v>16</v>
      </c>
      <c r="H285" s="56" t="s">
        <v>788</v>
      </c>
      <c r="I285" s="63" t="s">
        <v>876</v>
      </c>
      <c r="J285" s="361"/>
      <c r="K285" s="66"/>
      <c r="L285" s="66"/>
      <c r="M285" s="66"/>
    </row>
    <row r="286" spans="1:13" ht="30" customHeight="1">
      <c r="A286" s="285" t="e">
        <f t="shared" si="21"/>
        <v>#REF!</v>
      </c>
      <c r="B286" s="305"/>
      <c r="C286" s="58" t="str">
        <f t="shared" si="31"/>
        <v>多功能盒（N款250μL移液吸头）</v>
      </c>
      <c r="D286" s="60">
        <v>5207</v>
      </c>
      <c r="E286" s="150" t="s">
        <v>877</v>
      </c>
      <c r="F286" s="56" t="s">
        <v>135</v>
      </c>
      <c r="G286" s="59" t="s">
        <v>16</v>
      </c>
      <c r="H286" s="56" t="s">
        <v>791</v>
      </c>
      <c r="I286" s="63" t="s">
        <v>878</v>
      </c>
      <c r="J286" s="361"/>
      <c r="K286" s="66"/>
      <c r="L286" s="66"/>
      <c r="M286" s="66"/>
    </row>
    <row r="287" spans="1:13" ht="30" customHeight="1">
      <c r="A287" s="285" t="e">
        <f t="shared" si="21"/>
        <v>#REF!</v>
      </c>
      <c r="B287" s="305"/>
      <c r="C287" s="58" t="s">
        <v>879</v>
      </c>
      <c r="D287" s="54">
        <v>5302</v>
      </c>
      <c r="E287" s="150" t="s">
        <v>880</v>
      </c>
      <c r="F287" s="56" t="s">
        <v>15</v>
      </c>
      <c r="G287" s="59" t="s">
        <v>16</v>
      </c>
      <c r="H287" s="56" t="s">
        <v>95</v>
      </c>
      <c r="I287" s="63" t="s">
        <v>881</v>
      </c>
      <c r="J287" s="361" t="s">
        <v>882</v>
      </c>
      <c r="K287" s="66"/>
      <c r="L287" s="66"/>
      <c r="M287" s="66"/>
    </row>
    <row r="288" spans="1:13" ht="30" customHeight="1">
      <c r="A288" s="285" t="e">
        <f t="shared" si="21"/>
        <v>#REF!</v>
      </c>
      <c r="B288" s="305"/>
      <c r="C288" s="58" t="str">
        <f t="shared" ref="C288:C290" si="32">C287</f>
        <v>O款20μL移液吸头</v>
      </c>
      <c r="D288" s="54">
        <v>5303</v>
      </c>
      <c r="E288" s="150" t="s">
        <v>883</v>
      </c>
      <c r="F288" s="56" t="s">
        <v>15</v>
      </c>
      <c r="G288" s="59" t="s">
        <v>16</v>
      </c>
      <c r="H288" s="56" t="s">
        <v>98</v>
      </c>
      <c r="I288" s="63" t="s">
        <v>884</v>
      </c>
      <c r="J288" s="361"/>
      <c r="K288" s="66"/>
      <c r="L288" s="66"/>
      <c r="M288" s="66"/>
    </row>
    <row r="289" spans="1:13" ht="30" customHeight="1">
      <c r="A289" s="285" t="e">
        <f t="shared" si="21"/>
        <v>#REF!</v>
      </c>
      <c r="B289" s="305"/>
      <c r="C289" s="58" t="s">
        <v>885</v>
      </c>
      <c r="D289" s="60">
        <v>5306</v>
      </c>
      <c r="E289" s="150" t="s">
        <v>886</v>
      </c>
      <c r="F289" s="56" t="s">
        <v>31</v>
      </c>
      <c r="G289" s="59" t="s">
        <v>16</v>
      </c>
      <c r="H289" s="56" t="s">
        <v>638</v>
      </c>
      <c r="I289" s="63" t="s">
        <v>887</v>
      </c>
      <c r="J289" s="361"/>
      <c r="K289" s="66"/>
      <c r="L289" s="66"/>
      <c r="M289" s="66"/>
    </row>
    <row r="290" spans="1:13" ht="30" customHeight="1">
      <c r="A290" s="285" t="e">
        <f t="shared" si="21"/>
        <v>#REF!</v>
      </c>
      <c r="B290" s="305"/>
      <c r="C290" s="58" t="str">
        <f t="shared" si="32"/>
        <v>多功能盒（O款20μL移液吸头）</v>
      </c>
      <c r="D290" s="60">
        <v>5307</v>
      </c>
      <c r="E290" s="150" t="s">
        <v>888</v>
      </c>
      <c r="F290" s="56" t="s">
        <v>31</v>
      </c>
      <c r="G290" s="59" t="s">
        <v>16</v>
      </c>
      <c r="H290" s="56" t="s">
        <v>641</v>
      </c>
      <c r="I290" s="63" t="s">
        <v>889</v>
      </c>
      <c r="J290" s="361"/>
      <c r="K290" s="66"/>
      <c r="L290" s="66"/>
      <c r="M290" s="66"/>
    </row>
    <row r="291" spans="1:13" ht="30" customHeight="1">
      <c r="A291" s="285" t="e">
        <f t="shared" si="21"/>
        <v>#REF!</v>
      </c>
      <c r="B291" s="305"/>
      <c r="C291" s="58" t="s">
        <v>890</v>
      </c>
      <c r="D291" s="54">
        <v>5402</v>
      </c>
      <c r="E291" s="150" t="s">
        <v>891</v>
      </c>
      <c r="F291" s="56" t="s">
        <v>15</v>
      </c>
      <c r="G291" s="59" t="s">
        <v>16</v>
      </c>
      <c r="H291" s="56" t="s">
        <v>199</v>
      </c>
      <c r="I291" s="63" t="s">
        <v>892</v>
      </c>
      <c r="J291" s="361"/>
      <c r="K291" s="66"/>
      <c r="L291" s="66"/>
      <c r="M291" s="66"/>
    </row>
    <row r="292" spans="1:13" ht="30" customHeight="1">
      <c r="A292" s="285" t="e">
        <f t="shared" si="21"/>
        <v>#REF!</v>
      </c>
      <c r="B292" s="305"/>
      <c r="C292" s="58" t="str">
        <f t="shared" ref="C292:C294" si="33">C291</f>
        <v>O款200μL移液吸头</v>
      </c>
      <c r="D292" s="54">
        <v>5403</v>
      </c>
      <c r="E292" s="150" t="s">
        <v>893</v>
      </c>
      <c r="F292" s="56" t="s">
        <v>15</v>
      </c>
      <c r="G292" s="59" t="s">
        <v>16</v>
      </c>
      <c r="H292" s="56" t="s">
        <v>202</v>
      </c>
      <c r="I292" s="63" t="s">
        <v>894</v>
      </c>
      <c r="J292" s="361"/>
      <c r="K292" s="66"/>
      <c r="L292" s="66"/>
      <c r="M292" s="66"/>
    </row>
    <row r="293" spans="1:13" ht="30" customHeight="1">
      <c r="A293" s="285" t="e">
        <f t="shared" si="21"/>
        <v>#REF!</v>
      </c>
      <c r="B293" s="305"/>
      <c r="C293" s="58" t="s">
        <v>895</v>
      </c>
      <c r="D293" s="60">
        <v>5406</v>
      </c>
      <c r="E293" s="150" t="s">
        <v>896</v>
      </c>
      <c r="F293" s="56" t="s">
        <v>135</v>
      </c>
      <c r="G293" s="59" t="s">
        <v>16</v>
      </c>
      <c r="H293" s="56" t="s">
        <v>212</v>
      </c>
      <c r="I293" s="63" t="s">
        <v>897</v>
      </c>
      <c r="J293" s="361"/>
      <c r="K293" s="66"/>
      <c r="L293" s="66"/>
      <c r="M293" s="66"/>
    </row>
    <row r="294" spans="1:13" ht="30" customHeight="1">
      <c r="A294" s="285" t="e">
        <f t="shared" si="21"/>
        <v>#REF!</v>
      </c>
      <c r="B294" s="305"/>
      <c r="C294" s="58" t="str">
        <f t="shared" si="33"/>
        <v>多功能盒（O款200μL移液吸头）</v>
      </c>
      <c r="D294" s="60">
        <v>5407</v>
      </c>
      <c r="E294" s="150" t="s">
        <v>898</v>
      </c>
      <c r="F294" s="56" t="s">
        <v>135</v>
      </c>
      <c r="G294" s="59" t="s">
        <v>16</v>
      </c>
      <c r="H294" s="56" t="s">
        <v>215</v>
      </c>
      <c r="I294" s="63" t="s">
        <v>899</v>
      </c>
      <c r="J294" s="361"/>
      <c r="K294" s="66"/>
      <c r="L294" s="66"/>
      <c r="M294" s="66"/>
    </row>
    <row r="295" spans="1:13" ht="30" customHeight="1">
      <c r="A295" s="285" t="e">
        <f t="shared" si="21"/>
        <v>#REF!</v>
      </c>
      <c r="B295" s="305"/>
      <c r="C295" s="58" t="s">
        <v>900</v>
      </c>
      <c r="D295" s="54">
        <v>5502</v>
      </c>
      <c r="E295" s="150" t="s">
        <v>901</v>
      </c>
      <c r="F295" s="56" t="s">
        <v>15</v>
      </c>
      <c r="G295" s="59" t="s">
        <v>16</v>
      </c>
      <c r="H295" s="56" t="s">
        <v>404</v>
      </c>
      <c r="I295" s="63" t="s">
        <v>902</v>
      </c>
      <c r="J295" s="361"/>
      <c r="K295" s="66"/>
      <c r="L295" s="66"/>
      <c r="M295" s="66"/>
    </row>
    <row r="296" spans="1:13" ht="30" customHeight="1">
      <c r="A296" s="285" t="e">
        <f t="shared" si="21"/>
        <v>#REF!</v>
      </c>
      <c r="B296" s="305"/>
      <c r="C296" s="58" t="str">
        <f t="shared" ref="C296:C298" si="34">C295</f>
        <v>O款1000μL移液吸头</v>
      </c>
      <c r="D296" s="54">
        <v>5503</v>
      </c>
      <c r="E296" s="150" t="s">
        <v>903</v>
      </c>
      <c r="F296" s="56" t="s">
        <v>15</v>
      </c>
      <c r="G296" s="59" t="s">
        <v>16</v>
      </c>
      <c r="H296" s="56" t="s">
        <v>407</v>
      </c>
      <c r="I296" s="63" t="s">
        <v>904</v>
      </c>
      <c r="J296" s="361"/>
      <c r="K296" s="66"/>
      <c r="L296" s="66"/>
      <c r="M296" s="66"/>
    </row>
    <row r="297" spans="1:13" ht="30" customHeight="1">
      <c r="A297" s="285" t="e">
        <f t="shared" si="21"/>
        <v>#REF!</v>
      </c>
      <c r="B297" s="305"/>
      <c r="C297" s="58" t="s">
        <v>905</v>
      </c>
      <c r="D297" s="60">
        <v>5506</v>
      </c>
      <c r="E297" s="150" t="s">
        <v>906</v>
      </c>
      <c r="F297" s="56" t="s">
        <v>411</v>
      </c>
      <c r="G297" s="59" t="s">
        <v>16</v>
      </c>
      <c r="H297" s="56" t="s">
        <v>418</v>
      </c>
      <c r="I297" s="63" t="s">
        <v>907</v>
      </c>
      <c r="J297" s="361"/>
      <c r="K297" s="66"/>
      <c r="L297" s="66"/>
      <c r="M297" s="66"/>
    </row>
    <row r="298" spans="1:13" ht="30" customHeight="1">
      <c r="A298" s="285" t="e">
        <f t="shared" si="21"/>
        <v>#REF!</v>
      </c>
      <c r="B298" s="305"/>
      <c r="C298" s="58" t="str">
        <f t="shared" si="34"/>
        <v>多功能盒（O款1000μL移液吸头）</v>
      </c>
      <c r="D298" s="60">
        <v>5507</v>
      </c>
      <c r="E298" s="150" t="s">
        <v>908</v>
      </c>
      <c r="F298" s="56" t="s">
        <v>411</v>
      </c>
      <c r="G298" s="59" t="s">
        <v>16</v>
      </c>
      <c r="H298" s="56" t="s">
        <v>421</v>
      </c>
      <c r="I298" s="63" t="s">
        <v>909</v>
      </c>
      <c r="J298" s="361"/>
      <c r="K298" s="66"/>
      <c r="L298" s="66"/>
      <c r="M298" s="66"/>
    </row>
    <row r="299" spans="1:13" ht="30" customHeight="1">
      <c r="A299" s="285" t="e">
        <f t="shared" si="21"/>
        <v>#REF!</v>
      </c>
      <c r="B299" s="305"/>
      <c r="C299" s="58" t="s">
        <v>910</v>
      </c>
      <c r="D299" s="60">
        <v>5606</v>
      </c>
      <c r="E299" s="150" t="s">
        <v>911</v>
      </c>
      <c r="F299" s="56" t="s">
        <v>31</v>
      </c>
      <c r="G299" s="59" t="s">
        <v>16</v>
      </c>
      <c r="H299" s="56" t="s">
        <v>638</v>
      </c>
      <c r="I299" s="63" t="s">
        <v>912</v>
      </c>
      <c r="J299" s="361" t="s">
        <v>913</v>
      </c>
      <c r="K299" s="66"/>
      <c r="L299" s="66"/>
      <c r="M299" s="66"/>
    </row>
    <row r="300" spans="1:13" ht="30" customHeight="1">
      <c r="A300" s="285" t="e">
        <f t="shared" si="21"/>
        <v>#REF!</v>
      </c>
      <c r="B300" s="305"/>
      <c r="C300" s="58" t="str">
        <f t="shared" ref="C300:C302" si="35">C299</f>
        <v>多功能盒（T款20μL移液吸头）</v>
      </c>
      <c r="D300" s="60">
        <v>5607</v>
      </c>
      <c r="E300" s="150" t="s">
        <v>914</v>
      </c>
      <c r="F300" s="56" t="s">
        <v>31</v>
      </c>
      <c r="G300" s="59" t="s">
        <v>16</v>
      </c>
      <c r="H300" s="56" t="s">
        <v>641</v>
      </c>
      <c r="I300" s="63" t="s">
        <v>915</v>
      </c>
      <c r="J300" s="361"/>
      <c r="K300" s="66"/>
      <c r="L300" s="66"/>
      <c r="M300" s="66"/>
    </row>
    <row r="301" spans="1:13" ht="30" customHeight="1">
      <c r="A301" s="285" t="e">
        <f t="shared" si="21"/>
        <v>#REF!</v>
      </c>
      <c r="B301" s="305"/>
      <c r="C301" s="58" t="str">
        <f t="shared" si="35"/>
        <v>多功能盒（T款20μL移液吸头）</v>
      </c>
      <c r="D301" s="60">
        <v>5626</v>
      </c>
      <c r="E301" s="150" t="s">
        <v>916</v>
      </c>
      <c r="F301" s="56" t="s">
        <v>31</v>
      </c>
      <c r="G301" s="59" t="s">
        <v>16</v>
      </c>
      <c r="H301" s="56" t="s">
        <v>917</v>
      </c>
      <c r="I301" s="63" t="s">
        <v>918</v>
      </c>
      <c r="J301" s="361"/>
      <c r="K301" s="66"/>
      <c r="L301" s="66"/>
      <c r="M301" s="66"/>
    </row>
    <row r="302" spans="1:13" ht="30" customHeight="1">
      <c r="A302" s="285" t="e">
        <f t="shared" si="21"/>
        <v>#REF!</v>
      </c>
      <c r="B302" s="305"/>
      <c r="C302" s="58" t="str">
        <f t="shared" si="35"/>
        <v>多功能盒（T款20μL移液吸头）</v>
      </c>
      <c r="D302" s="60">
        <v>5627</v>
      </c>
      <c r="E302" s="150" t="s">
        <v>919</v>
      </c>
      <c r="F302" s="56" t="s">
        <v>31</v>
      </c>
      <c r="G302" s="59" t="s">
        <v>16</v>
      </c>
      <c r="H302" s="56" t="s">
        <v>920</v>
      </c>
      <c r="I302" s="63" t="s">
        <v>921</v>
      </c>
      <c r="J302" s="361"/>
      <c r="K302" s="66"/>
      <c r="L302" s="66"/>
      <c r="M302" s="66"/>
    </row>
    <row r="303" spans="1:13" ht="30" customHeight="1">
      <c r="A303" s="285" t="e">
        <f t="shared" si="21"/>
        <v>#REF!</v>
      </c>
      <c r="B303" s="305"/>
      <c r="C303" s="58" t="s">
        <v>922</v>
      </c>
      <c r="D303" s="60">
        <v>5706</v>
      </c>
      <c r="E303" s="150" t="s">
        <v>923</v>
      </c>
      <c r="F303" s="56" t="s">
        <v>31</v>
      </c>
      <c r="G303" s="59" t="s">
        <v>16</v>
      </c>
      <c r="H303" s="56" t="s">
        <v>142</v>
      </c>
      <c r="I303" s="63" t="s">
        <v>924</v>
      </c>
      <c r="J303" s="361"/>
      <c r="K303" s="66"/>
      <c r="L303" s="66"/>
      <c r="M303" s="66"/>
    </row>
    <row r="304" spans="1:13" ht="30" customHeight="1">
      <c r="A304" s="285" t="e">
        <f t="shared" si="21"/>
        <v>#REF!</v>
      </c>
      <c r="B304" s="305"/>
      <c r="C304" s="58" t="str">
        <f t="shared" ref="C304:C306" si="36">C303</f>
        <v>多功能盒（T款50μL移液吸头）</v>
      </c>
      <c r="D304" s="60">
        <v>5707</v>
      </c>
      <c r="E304" s="150" t="s">
        <v>925</v>
      </c>
      <c r="F304" s="56" t="s">
        <v>31</v>
      </c>
      <c r="G304" s="59" t="s">
        <v>16</v>
      </c>
      <c r="H304" s="56" t="s">
        <v>145</v>
      </c>
      <c r="I304" s="63" t="s">
        <v>926</v>
      </c>
      <c r="J304" s="361"/>
      <c r="K304" s="66"/>
      <c r="L304" s="66"/>
      <c r="M304" s="66"/>
    </row>
    <row r="305" spans="1:13" ht="30" customHeight="1">
      <c r="A305" s="285" t="e">
        <f t="shared" si="21"/>
        <v>#REF!</v>
      </c>
      <c r="B305" s="305"/>
      <c r="C305" s="58" t="str">
        <f t="shared" si="36"/>
        <v>多功能盒（T款50μL移液吸头）</v>
      </c>
      <c r="D305" s="60">
        <v>5726</v>
      </c>
      <c r="E305" s="150" t="s">
        <v>927</v>
      </c>
      <c r="F305" s="56" t="s">
        <v>31</v>
      </c>
      <c r="G305" s="59" t="s">
        <v>16</v>
      </c>
      <c r="H305" s="56" t="s">
        <v>928</v>
      </c>
      <c r="I305" s="63" t="s">
        <v>929</v>
      </c>
      <c r="J305" s="361"/>
      <c r="K305" s="66"/>
      <c r="L305" s="66"/>
      <c r="M305" s="66"/>
    </row>
    <row r="306" spans="1:13" ht="30" customHeight="1">
      <c r="A306" s="285" t="e">
        <f t="shared" si="21"/>
        <v>#REF!</v>
      </c>
      <c r="B306" s="305"/>
      <c r="C306" s="58" t="str">
        <f t="shared" si="36"/>
        <v>多功能盒（T款50μL移液吸头）</v>
      </c>
      <c r="D306" s="60">
        <v>5727</v>
      </c>
      <c r="E306" s="150" t="s">
        <v>930</v>
      </c>
      <c r="F306" s="56" t="s">
        <v>31</v>
      </c>
      <c r="G306" s="59" t="s">
        <v>16</v>
      </c>
      <c r="H306" s="56" t="s">
        <v>931</v>
      </c>
      <c r="I306" s="63" t="s">
        <v>932</v>
      </c>
      <c r="J306" s="361"/>
      <c r="K306" s="66"/>
      <c r="L306" s="66"/>
      <c r="M306" s="66"/>
    </row>
    <row r="307" spans="1:13" ht="30" customHeight="1">
      <c r="A307" s="285" t="e">
        <f t="shared" si="21"/>
        <v>#REF!</v>
      </c>
      <c r="B307" s="305"/>
      <c r="C307" s="58" t="s">
        <v>933</v>
      </c>
      <c r="D307" s="60">
        <v>5806</v>
      </c>
      <c r="E307" s="150" t="s">
        <v>934</v>
      </c>
      <c r="F307" s="56" t="s">
        <v>135</v>
      </c>
      <c r="G307" s="59" t="s">
        <v>16</v>
      </c>
      <c r="H307" s="56" t="s">
        <v>212</v>
      </c>
      <c r="I307" s="63" t="s">
        <v>935</v>
      </c>
      <c r="J307" s="361"/>
      <c r="K307" s="66"/>
      <c r="L307" s="66"/>
      <c r="M307" s="66"/>
    </row>
    <row r="308" spans="1:13" ht="30" customHeight="1">
      <c r="A308" s="285" t="e">
        <f t="shared" si="21"/>
        <v>#REF!</v>
      </c>
      <c r="B308" s="305"/>
      <c r="C308" s="58" t="str">
        <f t="shared" ref="C308:C310" si="37">C307</f>
        <v>多功能盒（T款200μL移液吸头）</v>
      </c>
      <c r="D308" s="60">
        <v>5807</v>
      </c>
      <c r="E308" s="150" t="s">
        <v>936</v>
      </c>
      <c r="F308" s="56" t="s">
        <v>135</v>
      </c>
      <c r="G308" s="59" t="s">
        <v>16</v>
      </c>
      <c r="H308" s="56" t="s">
        <v>215</v>
      </c>
      <c r="I308" s="63" t="s">
        <v>937</v>
      </c>
      <c r="J308" s="361"/>
      <c r="K308" s="66"/>
      <c r="L308" s="66"/>
      <c r="M308" s="66"/>
    </row>
    <row r="309" spans="1:13" ht="30" customHeight="1">
      <c r="A309" s="285" t="e">
        <f t="shared" si="21"/>
        <v>#REF!</v>
      </c>
      <c r="B309" s="305"/>
      <c r="C309" s="58" t="str">
        <f t="shared" si="37"/>
        <v>多功能盒（T款200μL移液吸头）</v>
      </c>
      <c r="D309" s="60">
        <v>5826</v>
      </c>
      <c r="E309" s="150" t="s">
        <v>938</v>
      </c>
      <c r="F309" s="56" t="s">
        <v>135</v>
      </c>
      <c r="G309" s="59" t="s">
        <v>16</v>
      </c>
      <c r="H309" s="56" t="s">
        <v>939</v>
      </c>
      <c r="I309" s="63" t="s">
        <v>940</v>
      </c>
      <c r="J309" s="361"/>
      <c r="K309" s="66"/>
      <c r="L309" s="66"/>
      <c r="M309" s="66"/>
    </row>
    <row r="310" spans="1:13" ht="30" customHeight="1">
      <c r="A310" s="285" t="e">
        <f t="shared" si="21"/>
        <v>#REF!</v>
      </c>
      <c r="B310" s="305"/>
      <c r="C310" s="58" t="str">
        <f t="shared" si="37"/>
        <v>多功能盒（T款200μL移液吸头）</v>
      </c>
      <c r="D310" s="60">
        <v>5827</v>
      </c>
      <c r="E310" s="150" t="s">
        <v>941</v>
      </c>
      <c r="F310" s="56" t="s">
        <v>135</v>
      </c>
      <c r="G310" s="59" t="s">
        <v>16</v>
      </c>
      <c r="H310" s="56" t="s">
        <v>942</v>
      </c>
      <c r="I310" s="63" t="s">
        <v>943</v>
      </c>
      <c r="J310" s="361"/>
      <c r="K310" s="66"/>
      <c r="L310" s="66"/>
      <c r="M310" s="66"/>
    </row>
    <row r="311" spans="1:13" ht="30" customHeight="1">
      <c r="A311" s="285" t="e">
        <f t="shared" si="21"/>
        <v>#REF!</v>
      </c>
      <c r="B311" s="305"/>
      <c r="C311" s="58" t="s">
        <v>944</v>
      </c>
      <c r="D311" s="60">
        <v>5906</v>
      </c>
      <c r="E311" s="150" t="s">
        <v>945</v>
      </c>
      <c r="F311" s="56" t="s">
        <v>411</v>
      </c>
      <c r="G311" s="59" t="s">
        <v>16</v>
      </c>
      <c r="H311" s="56" t="s">
        <v>418</v>
      </c>
      <c r="I311" s="63" t="s">
        <v>946</v>
      </c>
      <c r="J311" s="361"/>
      <c r="K311" s="66"/>
      <c r="L311" s="66"/>
      <c r="M311" s="66"/>
    </row>
    <row r="312" spans="1:13" ht="30" customHeight="1">
      <c r="A312" s="285" t="e">
        <f t="shared" si="21"/>
        <v>#REF!</v>
      </c>
      <c r="B312" s="305"/>
      <c r="C312" s="58" t="str">
        <f t="shared" ref="C312:C314" si="38">C311</f>
        <v>多功能盒（T款1000μL移液吸头）</v>
      </c>
      <c r="D312" s="60">
        <v>5907</v>
      </c>
      <c r="E312" s="150" t="s">
        <v>947</v>
      </c>
      <c r="F312" s="56" t="s">
        <v>411</v>
      </c>
      <c r="G312" s="59" t="s">
        <v>16</v>
      </c>
      <c r="H312" s="56" t="s">
        <v>421</v>
      </c>
      <c r="I312" s="63" t="s">
        <v>948</v>
      </c>
      <c r="J312" s="361"/>
      <c r="K312" s="66"/>
      <c r="L312" s="66"/>
      <c r="M312" s="66"/>
    </row>
    <row r="313" spans="1:13" ht="30" customHeight="1">
      <c r="A313" s="285" t="e">
        <f t="shared" si="21"/>
        <v>#REF!</v>
      </c>
      <c r="B313" s="305"/>
      <c r="C313" s="58" t="str">
        <f t="shared" si="38"/>
        <v>多功能盒（T款1000μL移液吸头）</v>
      </c>
      <c r="D313" s="60">
        <v>5926</v>
      </c>
      <c r="E313" s="150" t="s">
        <v>949</v>
      </c>
      <c r="F313" s="56" t="s">
        <v>411</v>
      </c>
      <c r="G313" s="59" t="s">
        <v>16</v>
      </c>
      <c r="H313" s="56" t="s">
        <v>950</v>
      </c>
      <c r="I313" s="63" t="s">
        <v>951</v>
      </c>
      <c r="J313" s="361"/>
      <c r="K313" s="66"/>
      <c r="L313" s="66"/>
      <c r="M313" s="66"/>
    </row>
    <row r="314" spans="1:13" ht="30" customHeight="1">
      <c r="A314" s="285" t="e">
        <f t="shared" si="21"/>
        <v>#REF!</v>
      </c>
      <c r="B314" s="305"/>
      <c r="C314" s="58" t="str">
        <f t="shared" si="38"/>
        <v>多功能盒（T款1000μL移液吸头）</v>
      </c>
      <c r="D314" s="60">
        <v>5927</v>
      </c>
      <c r="E314" s="150" t="s">
        <v>952</v>
      </c>
      <c r="F314" s="56" t="s">
        <v>411</v>
      </c>
      <c r="G314" s="59" t="s">
        <v>16</v>
      </c>
      <c r="H314" s="56" t="s">
        <v>953</v>
      </c>
      <c r="I314" s="63" t="s">
        <v>954</v>
      </c>
      <c r="J314" s="361"/>
      <c r="K314" s="66"/>
      <c r="L314" s="66"/>
      <c r="M314" s="66"/>
    </row>
    <row r="315" spans="1:13" ht="30" customHeight="1">
      <c r="A315" s="285" t="e">
        <f t="shared" ref="A315:A322" si="39">A314</f>
        <v>#REF!</v>
      </c>
      <c r="B315" s="305"/>
      <c r="C315" s="58" t="s">
        <v>955</v>
      </c>
      <c r="D315" s="60">
        <v>6006</v>
      </c>
      <c r="E315" s="150" t="s">
        <v>956</v>
      </c>
      <c r="F315" s="56" t="s">
        <v>31</v>
      </c>
      <c r="G315" s="59" t="s">
        <v>16</v>
      </c>
      <c r="H315" s="56" t="s">
        <v>142</v>
      </c>
      <c r="I315" s="63" t="s">
        <v>957</v>
      </c>
      <c r="J315" s="361"/>
      <c r="K315" s="66"/>
      <c r="L315" s="66"/>
      <c r="M315" s="66"/>
    </row>
    <row r="316" spans="1:13" ht="30" customHeight="1">
      <c r="A316" s="285" t="e">
        <f t="shared" si="39"/>
        <v>#REF!</v>
      </c>
      <c r="B316" s="305"/>
      <c r="C316" s="58" t="str">
        <f t="shared" ref="C316:C318" si="40">C315</f>
        <v>多功能盒（M款50μL移液吸头）</v>
      </c>
      <c r="D316" s="60">
        <v>6007</v>
      </c>
      <c r="E316" s="150" t="s">
        <v>958</v>
      </c>
      <c r="F316" s="56" t="s">
        <v>31</v>
      </c>
      <c r="G316" s="59" t="s">
        <v>16</v>
      </c>
      <c r="H316" s="56" t="s">
        <v>145</v>
      </c>
      <c r="I316" s="63" t="s">
        <v>959</v>
      </c>
      <c r="J316" s="361"/>
      <c r="K316" s="66"/>
      <c r="L316" s="66"/>
      <c r="M316" s="66"/>
    </row>
    <row r="317" spans="1:13" ht="30" customHeight="1">
      <c r="A317" s="285" t="e">
        <f t="shared" si="39"/>
        <v>#REF!</v>
      </c>
      <c r="B317" s="305"/>
      <c r="C317" s="58" t="str">
        <f t="shared" si="40"/>
        <v>多功能盒（M款50μL移液吸头）</v>
      </c>
      <c r="D317" s="60">
        <v>6026</v>
      </c>
      <c r="E317" s="150" t="s">
        <v>960</v>
      </c>
      <c r="F317" s="56" t="s">
        <v>31</v>
      </c>
      <c r="G317" s="59" t="s">
        <v>16</v>
      </c>
      <c r="H317" s="56" t="s">
        <v>928</v>
      </c>
      <c r="I317" s="63" t="s">
        <v>961</v>
      </c>
      <c r="J317" s="361"/>
      <c r="K317" s="66"/>
      <c r="L317" s="66"/>
      <c r="M317" s="66"/>
    </row>
    <row r="318" spans="1:13" ht="30" customHeight="1">
      <c r="A318" s="285" t="e">
        <f t="shared" si="39"/>
        <v>#REF!</v>
      </c>
      <c r="B318" s="305"/>
      <c r="C318" s="58" t="str">
        <f t="shared" si="40"/>
        <v>多功能盒（M款50μL移液吸头）</v>
      </c>
      <c r="D318" s="60">
        <v>6027</v>
      </c>
      <c r="E318" s="150" t="s">
        <v>962</v>
      </c>
      <c r="F318" s="56" t="s">
        <v>31</v>
      </c>
      <c r="G318" s="59" t="s">
        <v>16</v>
      </c>
      <c r="H318" s="56" t="s">
        <v>931</v>
      </c>
      <c r="I318" s="63" t="s">
        <v>963</v>
      </c>
      <c r="J318" s="361"/>
      <c r="K318" s="66"/>
      <c r="L318" s="66"/>
      <c r="M318" s="66"/>
    </row>
    <row r="319" spans="1:13" ht="30" customHeight="1">
      <c r="A319" s="285" t="e">
        <f t="shared" si="39"/>
        <v>#REF!</v>
      </c>
      <c r="B319" s="305"/>
      <c r="C319" s="58" t="s">
        <v>964</v>
      </c>
      <c r="D319" s="60">
        <v>6106</v>
      </c>
      <c r="E319" s="150" t="s">
        <v>965</v>
      </c>
      <c r="F319" s="56" t="s">
        <v>135</v>
      </c>
      <c r="G319" s="59" t="s">
        <v>16</v>
      </c>
      <c r="H319" s="56" t="s">
        <v>212</v>
      </c>
      <c r="I319" s="63" t="s">
        <v>966</v>
      </c>
      <c r="J319" s="361"/>
      <c r="K319" s="66"/>
      <c r="L319" s="66"/>
      <c r="M319" s="66"/>
    </row>
    <row r="320" spans="1:13" ht="30" customHeight="1">
      <c r="A320" s="285" t="e">
        <f t="shared" si="39"/>
        <v>#REF!</v>
      </c>
      <c r="B320" s="305"/>
      <c r="C320" s="58" t="str">
        <f t="shared" ref="C320:C322" si="41">C319</f>
        <v>多功能盒（M款200μL移液吸头）</v>
      </c>
      <c r="D320" s="60">
        <v>6107</v>
      </c>
      <c r="E320" s="150" t="s">
        <v>967</v>
      </c>
      <c r="F320" s="56" t="s">
        <v>135</v>
      </c>
      <c r="G320" s="59" t="s">
        <v>16</v>
      </c>
      <c r="H320" s="56" t="s">
        <v>215</v>
      </c>
      <c r="I320" s="63" t="s">
        <v>968</v>
      </c>
      <c r="J320" s="361"/>
      <c r="K320" s="66"/>
      <c r="L320" s="66"/>
      <c r="M320" s="66"/>
    </row>
    <row r="321" spans="1:13" ht="30" customHeight="1">
      <c r="A321" s="285" t="e">
        <f t="shared" si="39"/>
        <v>#REF!</v>
      </c>
      <c r="B321" s="305"/>
      <c r="C321" s="58" t="str">
        <f t="shared" si="41"/>
        <v>多功能盒（M款200μL移液吸头）</v>
      </c>
      <c r="D321" s="60">
        <v>6126</v>
      </c>
      <c r="E321" s="150" t="s">
        <v>969</v>
      </c>
      <c r="F321" s="56" t="s">
        <v>135</v>
      </c>
      <c r="G321" s="59" t="s">
        <v>16</v>
      </c>
      <c r="H321" s="56" t="s">
        <v>939</v>
      </c>
      <c r="I321" s="63" t="s">
        <v>970</v>
      </c>
      <c r="J321" s="361"/>
      <c r="K321" s="66"/>
      <c r="L321" s="66"/>
      <c r="M321" s="66"/>
    </row>
    <row r="322" spans="1:13" ht="30" customHeight="1">
      <c r="A322" s="285" t="e">
        <f t="shared" si="39"/>
        <v>#REF!</v>
      </c>
      <c r="B322" s="306"/>
      <c r="C322" s="58" t="str">
        <f t="shared" si="41"/>
        <v>多功能盒（M款200μL移液吸头）</v>
      </c>
      <c r="D322" s="60">
        <v>6127</v>
      </c>
      <c r="E322" s="150" t="s">
        <v>971</v>
      </c>
      <c r="F322" s="56" t="s">
        <v>135</v>
      </c>
      <c r="G322" s="59" t="s">
        <v>16</v>
      </c>
      <c r="H322" s="56" t="s">
        <v>942</v>
      </c>
      <c r="I322" s="63" t="s">
        <v>972</v>
      </c>
      <c r="J322" s="362"/>
      <c r="K322" s="66"/>
      <c r="L322" s="66"/>
      <c r="M322" s="66"/>
    </row>
    <row r="323" spans="1:13" ht="30" customHeight="1">
      <c r="A323" s="286" t="s">
        <v>973</v>
      </c>
      <c r="B323" s="307" t="s">
        <v>974</v>
      </c>
      <c r="C323" s="58" t="s">
        <v>975</v>
      </c>
      <c r="D323" s="54">
        <v>6201</v>
      </c>
      <c r="E323" s="55" t="s">
        <v>976</v>
      </c>
      <c r="F323" s="56" t="s">
        <v>977</v>
      </c>
      <c r="G323" s="59" t="s">
        <v>16</v>
      </c>
      <c r="H323" s="56" t="s">
        <v>978</v>
      </c>
      <c r="I323" s="63" t="s">
        <v>979</v>
      </c>
      <c r="J323" s="255" t="s">
        <v>980</v>
      </c>
      <c r="K323" s="256"/>
      <c r="L323" s="256"/>
      <c r="M323" s="257"/>
    </row>
    <row r="324" spans="1:13" ht="30" customHeight="1">
      <c r="A324" s="287"/>
      <c r="B324" s="308"/>
      <c r="C324" s="58" t="s">
        <v>975</v>
      </c>
      <c r="D324" s="54">
        <v>6202</v>
      </c>
      <c r="E324" s="55" t="s">
        <v>981</v>
      </c>
      <c r="F324" s="56" t="s">
        <v>977</v>
      </c>
      <c r="G324" s="59" t="s">
        <v>16</v>
      </c>
      <c r="H324" s="56" t="s">
        <v>982</v>
      </c>
      <c r="I324" s="63" t="s">
        <v>983</v>
      </c>
      <c r="J324" s="261"/>
      <c r="K324" s="262"/>
      <c r="L324" s="262"/>
      <c r="M324" s="263"/>
    </row>
    <row r="325" spans="1:13" ht="30" customHeight="1">
      <c r="A325" s="287"/>
      <c r="B325" s="308"/>
      <c r="C325" s="58" t="s">
        <v>984</v>
      </c>
      <c r="D325" s="54">
        <v>6203</v>
      </c>
      <c r="E325" s="55" t="s">
        <v>985</v>
      </c>
      <c r="F325" s="56" t="s">
        <v>977</v>
      </c>
      <c r="G325" s="59" t="s">
        <v>16</v>
      </c>
      <c r="H325" s="56" t="s">
        <v>986</v>
      </c>
      <c r="I325" s="63" t="s">
        <v>987</v>
      </c>
      <c r="J325" s="261"/>
      <c r="K325" s="262"/>
      <c r="L325" s="262"/>
      <c r="M325" s="263"/>
    </row>
    <row r="326" spans="1:13" ht="30" customHeight="1">
      <c r="A326" s="287"/>
      <c r="B326" s="308"/>
      <c r="C326" s="58" t="s">
        <v>988</v>
      </c>
      <c r="D326" s="54">
        <v>6204</v>
      </c>
      <c r="E326" s="55" t="s">
        <v>989</v>
      </c>
      <c r="F326" s="56" t="s">
        <v>977</v>
      </c>
      <c r="G326" s="59" t="s">
        <v>16</v>
      </c>
      <c r="H326" s="56" t="s">
        <v>990</v>
      </c>
      <c r="I326" s="63" t="s">
        <v>991</v>
      </c>
      <c r="J326" s="261"/>
      <c r="K326" s="262"/>
      <c r="L326" s="262"/>
      <c r="M326" s="263"/>
    </row>
    <row r="327" spans="1:13" ht="30" customHeight="1">
      <c r="A327" s="287"/>
      <c r="B327" s="308"/>
      <c r="C327" s="58" t="s">
        <v>988</v>
      </c>
      <c r="D327" s="54">
        <v>6205</v>
      </c>
      <c r="E327" s="55" t="s">
        <v>992</v>
      </c>
      <c r="F327" s="56" t="s">
        <v>977</v>
      </c>
      <c r="G327" s="59" t="s">
        <v>16</v>
      </c>
      <c r="H327" s="56" t="s">
        <v>993</v>
      </c>
      <c r="I327" s="63" t="s">
        <v>994</v>
      </c>
      <c r="J327" s="261"/>
      <c r="K327" s="262"/>
      <c r="L327" s="262"/>
      <c r="M327" s="263"/>
    </row>
    <row r="328" spans="1:13" ht="30" customHeight="1">
      <c r="A328" s="287"/>
      <c r="B328" s="308"/>
      <c r="C328" s="67" t="s">
        <v>995</v>
      </c>
      <c r="D328" s="61">
        <v>6206</v>
      </c>
      <c r="E328" s="150" t="s">
        <v>996</v>
      </c>
      <c r="F328" s="68" t="s">
        <v>977</v>
      </c>
      <c r="G328" s="59" t="s">
        <v>16</v>
      </c>
      <c r="H328" s="68" t="s">
        <v>997</v>
      </c>
      <c r="I328" s="63" t="s">
        <v>998</v>
      </c>
      <c r="J328" s="261"/>
      <c r="K328" s="262"/>
      <c r="L328" s="262"/>
      <c r="M328" s="263"/>
    </row>
    <row r="329" spans="1:13" ht="30" customHeight="1">
      <c r="A329" s="287"/>
      <c r="B329" s="308"/>
      <c r="C329" s="58" t="s">
        <v>999</v>
      </c>
      <c r="D329" s="54">
        <v>6207</v>
      </c>
      <c r="E329" s="55" t="s">
        <v>1000</v>
      </c>
      <c r="F329" s="56" t="s">
        <v>977</v>
      </c>
      <c r="G329" s="59" t="s">
        <v>16</v>
      </c>
      <c r="H329" s="56" t="s">
        <v>1001</v>
      </c>
      <c r="I329" s="63" t="s">
        <v>1002</v>
      </c>
      <c r="J329" s="261"/>
      <c r="K329" s="262"/>
      <c r="L329" s="262"/>
      <c r="M329" s="263"/>
    </row>
    <row r="330" spans="1:13" ht="30" customHeight="1">
      <c r="A330" s="287"/>
      <c r="B330" s="308"/>
      <c r="C330" s="58" t="s">
        <v>1003</v>
      </c>
      <c r="D330" s="54">
        <v>6208</v>
      </c>
      <c r="E330" s="55" t="s">
        <v>1004</v>
      </c>
      <c r="F330" s="56" t="s">
        <v>977</v>
      </c>
      <c r="G330" s="59" t="s">
        <v>16</v>
      </c>
      <c r="H330" s="56" t="s">
        <v>1005</v>
      </c>
      <c r="I330" s="63" t="s">
        <v>1006</v>
      </c>
      <c r="J330" s="261"/>
      <c r="K330" s="262"/>
      <c r="L330" s="262"/>
      <c r="M330" s="263"/>
    </row>
    <row r="331" spans="1:13" ht="30" customHeight="1">
      <c r="A331" s="287"/>
      <c r="B331" s="308"/>
      <c r="C331" s="58" t="s">
        <v>999</v>
      </c>
      <c r="D331" s="54">
        <v>6209</v>
      </c>
      <c r="E331" s="55" t="s">
        <v>1007</v>
      </c>
      <c r="F331" s="56" t="s">
        <v>977</v>
      </c>
      <c r="G331" s="59" t="s">
        <v>16</v>
      </c>
      <c r="H331" s="56" t="s">
        <v>1008</v>
      </c>
      <c r="I331" s="63" t="s">
        <v>1002</v>
      </c>
      <c r="J331" s="261"/>
      <c r="K331" s="262"/>
      <c r="L331" s="262"/>
      <c r="M331" s="263"/>
    </row>
    <row r="332" spans="1:13" ht="30" customHeight="1">
      <c r="A332" s="287"/>
      <c r="B332" s="308"/>
      <c r="C332" s="58" t="s">
        <v>1003</v>
      </c>
      <c r="D332" s="54">
        <v>6210</v>
      </c>
      <c r="E332" s="55" t="s">
        <v>1009</v>
      </c>
      <c r="F332" s="56" t="s">
        <v>977</v>
      </c>
      <c r="G332" s="59" t="s">
        <v>16</v>
      </c>
      <c r="H332" s="56" t="s">
        <v>1010</v>
      </c>
      <c r="I332" s="63" t="s">
        <v>1006</v>
      </c>
      <c r="J332" s="261"/>
      <c r="K332" s="262"/>
      <c r="L332" s="262"/>
      <c r="M332" s="263"/>
    </row>
    <row r="333" spans="1:13" ht="30" customHeight="1">
      <c r="A333" s="287"/>
      <c r="B333" s="308"/>
      <c r="C333" s="58" t="s">
        <v>1011</v>
      </c>
      <c r="D333" s="54">
        <v>6211</v>
      </c>
      <c r="E333" s="55" t="s">
        <v>1012</v>
      </c>
      <c r="F333" s="56" t="s">
        <v>977</v>
      </c>
      <c r="G333" s="59" t="s">
        <v>16</v>
      </c>
      <c r="H333" s="56" t="s">
        <v>1013</v>
      </c>
      <c r="I333" s="63" t="s">
        <v>1014</v>
      </c>
      <c r="J333" s="261"/>
      <c r="K333" s="262"/>
      <c r="L333" s="262"/>
      <c r="M333" s="263"/>
    </row>
    <row r="334" spans="1:13" ht="30" customHeight="1">
      <c r="A334" s="287"/>
      <c r="B334" s="308"/>
      <c r="C334" s="58" t="s">
        <v>1015</v>
      </c>
      <c r="D334" s="54">
        <v>6261</v>
      </c>
      <c r="E334" s="55" t="s">
        <v>1016</v>
      </c>
      <c r="F334" s="56" t="s">
        <v>1017</v>
      </c>
      <c r="G334" s="59" t="s">
        <v>16</v>
      </c>
      <c r="H334" s="56" t="s">
        <v>1018</v>
      </c>
      <c r="I334" s="63" t="s">
        <v>1019</v>
      </c>
      <c r="J334" s="261"/>
      <c r="K334" s="262"/>
      <c r="L334" s="262"/>
      <c r="M334" s="263"/>
    </row>
    <row r="335" spans="1:13" ht="30" customHeight="1">
      <c r="A335" s="287"/>
      <c r="B335" s="308"/>
      <c r="C335" s="58" t="s">
        <v>1020</v>
      </c>
      <c r="D335" s="54">
        <v>6262</v>
      </c>
      <c r="E335" s="55" t="s">
        <v>1021</v>
      </c>
      <c r="F335" s="56" t="s">
        <v>1017</v>
      </c>
      <c r="G335" s="59" t="s">
        <v>16</v>
      </c>
      <c r="H335" s="56" t="s">
        <v>1022</v>
      </c>
      <c r="I335" s="63" t="s">
        <v>1019</v>
      </c>
      <c r="J335" s="261"/>
      <c r="K335" s="262"/>
      <c r="L335" s="262"/>
      <c r="M335" s="263"/>
    </row>
    <row r="336" spans="1:13" ht="30" customHeight="1">
      <c r="A336" s="287"/>
      <c r="B336" s="308"/>
      <c r="C336" s="58" t="s">
        <v>1023</v>
      </c>
      <c r="D336" s="54">
        <v>6263</v>
      </c>
      <c r="E336" s="55" t="s">
        <v>1024</v>
      </c>
      <c r="F336" s="56" t="s">
        <v>1017</v>
      </c>
      <c r="G336" s="59" t="s">
        <v>16</v>
      </c>
      <c r="H336" s="56" t="s">
        <v>1025</v>
      </c>
      <c r="I336" s="63" t="s">
        <v>1026</v>
      </c>
      <c r="J336" s="261"/>
      <c r="K336" s="262"/>
      <c r="L336" s="262"/>
      <c r="M336" s="263"/>
    </row>
    <row r="337" spans="1:13" ht="30" customHeight="1">
      <c r="A337" s="287"/>
      <c r="B337" s="308"/>
      <c r="C337" s="58" t="s">
        <v>1027</v>
      </c>
      <c r="D337" s="54">
        <v>6264</v>
      </c>
      <c r="E337" s="55" t="s">
        <v>1024</v>
      </c>
      <c r="F337" s="56" t="s">
        <v>1017</v>
      </c>
      <c r="G337" s="59" t="s">
        <v>16</v>
      </c>
      <c r="H337" s="56" t="s">
        <v>1025</v>
      </c>
      <c r="I337" s="63" t="s">
        <v>1028</v>
      </c>
      <c r="J337" s="261"/>
      <c r="K337" s="262"/>
      <c r="L337" s="262"/>
      <c r="M337" s="263"/>
    </row>
    <row r="338" spans="1:13" ht="30" customHeight="1">
      <c r="A338" s="287"/>
      <c r="B338" s="308"/>
      <c r="C338" s="58" t="s">
        <v>1029</v>
      </c>
      <c r="D338" s="54">
        <v>6265</v>
      </c>
      <c r="E338" s="55" t="s">
        <v>1030</v>
      </c>
      <c r="F338" s="56" t="s">
        <v>1017</v>
      </c>
      <c r="G338" s="59" t="s">
        <v>16</v>
      </c>
      <c r="H338" s="56" t="s">
        <v>1031</v>
      </c>
      <c r="I338" s="63" t="s">
        <v>1032</v>
      </c>
      <c r="J338" s="261"/>
      <c r="K338" s="262"/>
      <c r="L338" s="262"/>
      <c r="M338" s="263"/>
    </row>
    <row r="339" spans="1:13" ht="30" customHeight="1">
      <c r="A339" s="287"/>
      <c r="B339" s="308"/>
      <c r="C339" s="58" t="s">
        <v>1033</v>
      </c>
      <c r="D339" s="54">
        <v>6266</v>
      </c>
      <c r="E339" s="55" t="s">
        <v>1034</v>
      </c>
      <c r="F339" s="56" t="s">
        <v>1017</v>
      </c>
      <c r="G339" s="59" t="s">
        <v>16</v>
      </c>
      <c r="H339" s="56" t="s">
        <v>1035</v>
      </c>
      <c r="I339" s="63" t="s">
        <v>1036</v>
      </c>
      <c r="J339" s="261"/>
      <c r="K339" s="262"/>
      <c r="L339" s="262"/>
      <c r="M339" s="263"/>
    </row>
    <row r="340" spans="1:13" ht="30" customHeight="1">
      <c r="A340" s="287"/>
      <c r="B340" s="308"/>
      <c r="C340" s="58" t="s">
        <v>1037</v>
      </c>
      <c r="D340" s="54">
        <v>6267</v>
      </c>
      <c r="E340" s="55" t="s">
        <v>1038</v>
      </c>
      <c r="F340" s="56" t="s">
        <v>1017</v>
      </c>
      <c r="G340" s="59" t="s">
        <v>16</v>
      </c>
      <c r="H340" s="56" t="s">
        <v>1039</v>
      </c>
      <c r="I340" s="63" t="s">
        <v>1040</v>
      </c>
      <c r="J340" s="261"/>
      <c r="K340" s="262"/>
      <c r="L340" s="262"/>
      <c r="M340" s="263"/>
    </row>
    <row r="341" spans="1:13" ht="30" customHeight="1">
      <c r="A341" s="287"/>
      <c r="B341" s="308"/>
      <c r="C341" s="58" t="s">
        <v>1041</v>
      </c>
      <c r="D341" s="54">
        <v>6268</v>
      </c>
      <c r="E341" s="55" t="s">
        <v>981</v>
      </c>
      <c r="F341" s="56" t="s">
        <v>1017</v>
      </c>
      <c r="G341" s="59" t="s">
        <v>16</v>
      </c>
      <c r="H341" s="56" t="s">
        <v>1042</v>
      </c>
      <c r="I341" s="63" t="s">
        <v>1043</v>
      </c>
      <c r="J341" s="261"/>
      <c r="K341" s="262"/>
      <c r="L341" s="262"/>
      <c r="M341" s="263"/>
    </row>
    <row r="342" spans="1:13" ht="30" customHeight="1">
      <c r="A342" s="287"/>
      <c r="B342" s="308"/>
      <c r="C342" s="58" t="s">
        <v>988</v>
      </c>
      <c r="D342" s="54">
        <v>6269</v>
      </c>
      <c r="E342" s="55" t="s">
        <v>1044</v>
      </c>
      <c r="F342" s="56" t="s">
        <v>1017</v>
      </c>
      <c r="G342" s="59" t="s">
        <v>16</v>
      </c>
      <c r="H342" s="56" t="s">
        <v>1045</v>
      </c>
      <c r="I342" s="63" t="s">
        <v>994</v>
      </c>
      <c r="J342" s="261"/>
      <c r="K342" s="262"/>
      <c r="L342" s="262"/>
      <c r="M342" s="263"/>
    </row>
    <row r="343" spans="1:13" ht="30" customHeight="1">
      <c r="A343" s="287"/>
      <c r="B343" s="308"/>
      <c r="C343" s="58" t="s">
        <v>975</v>
      </c>
      <c r="D343" s="54">
        <v>6270</v>
      </c>
      <c r="E343" s="55" t="s">
        <v>976</v>
      </c>
      <c r="F343" s="56" t="s">
        <v>1017</v>
      </c>
      <c r="G343" s="59" t="s">
        <v>16</v>
      </c>
      <c r="H343" s="56" t="s">
        <v>978</v>
      </c>
      <c r="I343" s="63" t="s">
        <v>1046</v>
      </c>
      <c r="J343" s="261"/>
      <c r="K343" s="262"/>
      <c r="L343" s="262"/>
      <c r="M343" s="263"/>
    </row>
    <row r="344" spans="1:13" ht="30" customHeight="1">
      <c r="A344" s="287"/>
      <c r="B344" s="308"/>
      <c r="C344" s="58" t="s">
        <v>1047</v>
      </c>
      <c r="D344" s="54">
        <v>6271</v>
      </c>
      <c r="E344" s="55" t="s">
        <v>1048</v>
      </c>
      <c r="F344" s="56" t="s">
        <v>1017</v>
      </c>
      <c r="G344" s="59" t="s">
        <v>16</v>
      </c>
      <c r="H344" s="56" t="s">
        <v>1049</v>
      </c>
      <c r="I344" s="63" t="s">
        <v>1050</v>
      </c>
      <c r="J344" s="261"/>
      <c r="K344" s="262"/>
      <c r="L344" s="262"/>
      <c r="M344" s="263"/>
    </row>
    <row r="345" spans="1:13" ht="30" customHeight="1">
      <c r="A345" s="287"/>
      <c r="B345" s="308"/>
      <c r="C345" s="58" t="s">
        <v>1051</v>
      </c>
      <c r="D345" s="54">
        <v>6272</v>
      </c>
      <c r="E345" s="55" t="s">
        <v>1052</v>
      </c>
      <c r="F345" s="56" t="s">
        <v>1017</v>
      </c>
      <c r="G345" s="59" t="s">
        <v>16</v>
      </c>
      <c r="H345" s="56" t="s">
        <v>1049</v>
      </c>
      <c r="I345" s="63" t="s">
        <v>1053</v>
      </c>
      <c r="J345" s="261"/>
      <c r="K345" s="262"/>
      <c r="L345" s="262"/>
      <c r="M345" s="263"/>
    </row>
    <row r="346" spans="1:13" ht="30" customHeight="1">
      <c r="A346" s="287"/>
      <c r="B346" s="308"/>
      <c r="C346" s="58" t="s">
        <v>1054</v>
      </c>
      <c r="D346" s="54">
        <v>6273</v>
      </c>
      <c r="E346" s="55" t="s">
        <v>1055</v>
      </c>
      <c r="F346" s="56" t="s">
        <v>1017</v>
      </c>
      <c r="G346" s="59" t="s">
        <v>16</v>
      </c>
      <c r="H346" s="56" t="s">
        <v>1013</v>
      </c>
      <c r="I346" s="63" t="s">
        <v>1056</v>
      </c>
      <c r="J346" s="261"/>
      <c r="K346" s="262"/>
      <c r="L346" s="262"/>
      <c r="M346" s="263"/>
    </row>
    <row r="347" spans="1:13" ht="30" customHeight="1">
      <c r="A347" s="288"/>
      <c r="B347" s="309"/>
      <c r="C347" s="58" t="s">
        <v>1057</v>
      </c>
      <c r="D347" s="54">
        <v>6274</v>
      </c>
      <c r="E347" s="55" t="s">
        <v>1058</v>
      </c>
      <c r="F347" s="56" t="s">
        <v>1017</v>
      </c>
      <c r="G347" s="59" t="s">
        <v>16</v>
      </c>
      <c r="H347" s="56" t="s">
        <v>1013</v>
      </c>
      <c r="I347" s="63" t="s">
        <v>1059</v>
      </c>
      <c r="J347" s="261"/>
      <c r="K347" s="262"/>
      <c r="L347" s="262"/>
      <c r="M347" s="263"/>
    </row>
    <row r="348" spans="1:13" ht="30" customHeight="1">
      <c r="A348" s="289" t="s">
        <v>1060</v>
      </c>
      <c r="B348" s="310" t="s">
        <v>1061</v>
      </c>
      <c r="C348" s="58" t="s">
        <v>1062</v>
      </c>
      <c r="D348" s="54">
        <v>6300</v>
      </c>
      <c r="E348" s="55" t="s">
        <v>1063</v>
      </c>
      <c r="F348" s="56" t="s">
        <v>1064</v>
      </c>
      <c r="G348" s="59" t="s">
        <v>16</v>
      </c>
      <c r="H348" s="56" t="s">
        <v>1065</v>
      </c>
      <c r="I348" s="63" t="s">
        <v>1066</v>
      </c>
      <c r="J348" s="261"/>
      <c r="K348" s="262"/>
      <c r="L348" s="262"/>
      <c r="M348" s="263"/>
    </row>
    <row r="349" spans="1:13" ht="30" customHeight="1">
      <c r="A349" s="290"/>
      <c r="B349" s="311"/>
      <c r="C349" s="58" t="s">
        <v>1062</v>
      </c>
      <c r="D349" s="54">
        <v>6301</v>
      </c>
      <c r="E349" s="55" t="s">
        <v>1067</v>
      </c>
      <c r="F349" s="56" t="s">
        <v>1064</v>
      </c>
      <c r="G349" s="59" t="s">
        <v>16</v>
      </c>
      <c r="H349" s="56" t="s">
        <v>1068</v>
      </c>
      <c r="I349" s="63" t="s">
        <v>1066</v>
      </c>
      <c r="J349" s="261"/>
      <c r="K349" s="262"/>
      <c r="L349" s="262"/>
      <c r="M349" s="263"/>
    </row>
    <row r="350" spans="1:13" ht="30" customHeight="1">
      <c r="A350" s="290"/>
      <c r="B350" s="311"/>
      <c r="C350" s="58" t="s">
        <v>1062</v>
      </c>
      <c r="D350" s="54">
        <v>6302</v>
      </c>
      <c r="E350" s="55" t="s">
        <v>1069</v>
      </c>
      <c r="F350" s="56" t="s">
        <v>1064</v>
      </c>
      <c r="G350" s="59" t="s">
        <v>16</v>
      </c>
      <c r="H350" s="56" t="s">
        <v>1070</v>
      </c>
      <c r="I350" s="63" t="s">
        <v>1066</v>
      </c>
      <c r="J350" s="261"/>
      <c r="K350" s="262"/>
      <c r="L350" s="262"/>
      <c r="M350" s="263"/>
    </row>
    <row r="351" spans="1:13" ht="30" customHeight="1">
      <c r="A351" s="290"/>
      <c r="B351" s="311"/>
      <c r="C351" s="58" t="s">
        <v>1071</v>
      </c>
      <c r="D351" s="54">
        <v>6303</v>
      </c>
      <c r="E351" s="55" t="s">
        <v>1072</v>
      </c>
      <c r="F351" s="56" t="s">
        <v>1064</v>
      </c>
      <c r="G351" s="59" t="s">
        <v>16</v>
      </c>
      <c r="H351" s="56" t="s">
        <v>1073</v>
      </c>
      <c r="I351" s="63" t="s">
        <v>1074</v>
      </c>
      <c r="J351" s="261"/>
      <c r="K351" s="262"/>
      <c r="L351" s="262"/>
      <c r="M351" s="263"/>
    </row>
    <row r="352" spans="1:13" ht="30" customHeight="1">
      <c r="A352" s="290"/>
      <c r="B352" s="311"/>
      <c r="C352" s="58" t="s">
        <v>1071</v>
      </c>
      <c r="D352" s="54">
        <v>6304</v>
      </c>
      <c r="E352" s="55" t="s">
        <v>1075</v>
      </c>
      <c r="F352" s="56" t="s">
        <v>1064</v>
      </c>
      <c r="G352" s="59" t="s">
        <v>16</v>
      </c>
      <c r="H352" s="56" t="s">
        <v>1076</v>
      </c>
      <c r="I352" s="63" t="s">
        <v>1074</v>
      </c>
      <c r="J352" s="261"/>
      <c r="K352" s="262"/>
      <c r="L352" s="262"/>
      <c r="M352" s="263"/>
    </row>
    <row r="353" spans="1:13" ht="30" customHeight="1">
      <c r="A353" s="290"/>
      <c r="B353" s="311"/>
      <c r="C353" s="58" t="s">
        <v>1071</v>
      </c>
      <c r="D353" s="54">
        <v>6305</v>
      </c>
      <c r="E353" s="150" t="s">
        <v>1077</v>
      </c>
      <c r="F353" s="56" t="s">
        <v>1064</v>
      </c>
      <c r="G353" s="59" t="s">
        <v>16</v>
      </c>
      <c r="H353" s="56" t="s">
        <v>1078</v>
      </c>
      <c r="I353" s="63" t="s">
        <v>1074</v>
      </c>
      <c r="J353" s="261"/>
      <c r="K353" s="262"/>
      <c r="L353" s="262"/>
      <c r="M353" s="263"/>
    </row>
    <row r="354" spans="1:13" ht="30" customHeight="1">
      <c r="A354" s="290"/>
      <c r="B354" s="311"/>
      <c r="C354" s="58" t="s">
        <v>1071</v>
      </c>
      <c r="D354" s="54">
        <v>6306</v>
      </c>
      <c r="E354" s="150" t="s">
        <v>1079</v>
      </c>
      <c r="F354" s="56" t="s">
        <v>1064</v>
      </c>
      <c r="G354" s="59" t="s">
        <v>16</v>
      </c>
      <c r="H354" s="56" t="s">
        <v>1080</v>
      </c>
      <c r="I354" s="63" t="s">
        <v>1074</v>
      </c>
      <c r="J354" s="261"/>
      <c r="K354" s="262"/>
      <c r="L354" s="262"/>
      <c r="M354" s="263"/>
    </row>
    <row r="355" spans="1:13" ht="30" customHeight="1">
      <c r="A355" s="290"/>
      <c r="B355" s="311"/>
      <c r="C355" s="58" t="s">
        <v>1081</v>
      </c>
      <c r="D355" s="54">
        <v>6307</v>
      </c>
      <c r="E355" s="150" t="s">
        <v>1082</v>
      </c>
      <c r="F355" s="56" t="s">
        <v>1064</v>
      </c>
      <c r="G355" s="59" t="s">
        <v>16</v>
      </c>
      <c r="H355" s="56" t="s">
        <v>1083</v>
      </c>
      <c r="I355" s="63" t="s">
        <v>1084</v>
      </c>
      <c r="J355" s="261"/>
      <c r="K355" s="262"/>
      <c r="L355" s="262"/>
      <c r="M355" s="263"/>
    </row>
    <row r="356" spans="1:13" ht="30" customHeight="1">
      <c r="A356" s="291"/>
      <c r="B356" s="312"/>
      <c r="C356" s="58" t="s">
        <v>1085</v>
      </c>
      <c r="D356" s="54">
        <v>6308</v>
      </c>
      <c r="E356" s="150" t="s">
        <v>1086</v>
      </c>
      <c r="F356" s="56" t="s">
        <v>1064</v>
      </c>
      <c r="G356" s="59" t="s">
        <v>16</v>
      </c>
      <c r="H356" s="56" t="s">
        <v>1087</v>
      </c>
      <c r="I356" s="63" t="s">
        <v>1088</v>
      </c>
      <c r="J356" s="261"/>
      <c r="K356" s="262"/>
      <c r="L356" s="262"/>
      <c r="M356" s="263"/>
    </row>
    <row r="357" spans="1:13" ht="30" customHeight="1">
      <c r="A357" s="292" t="s">
        <v>1089</v>
      </c>
      <c r="B357" s="313" t="s">
        <v>1061</v>
      </c>
      <c r="C357" s="58" t="s">
        <v>1090</v>
      </c>
      <c r="D357" s="54">
        <v>6401</v>
      </c>
      <c r="E357" s="55" t="s">
        <v>1091</v>
      </c>
      <c r="F357" s="56" t="s">
        <v>1092</v>
      </c>
      <c r="G357" s="59" t="s">
        <v>16</v>
      </c>
      <c r="H357" s="56" t="s">
        <v>1093</v>
      </c>
      <c r="I357" s="63" t="s">
        <v>1094</v>
      </c>
      <c r="J357" s="261"/>
      <c r="K357" s="262"/>
      <c r="L357" s="262"/>
      <c r="M357" s="263"/>
    </row>
    <row r="358" spans="1:13" ht="30" customHeight="1">
      <c r="A358" s="293" t="str">
        <f>A357</f>
        <v>浅孔板</v>
      </c>
      <c r="B358" s="314"/>
      <c r="C358" s="58" t="s">
        <v>1090</v>
      </c>
      <c r="D358" s="54">
        <v>6402</v>
      </c>
      <c r="E358" s="55" t="s">
        <v>1095</v>
      </c>
      <c r="F358" s="56" t="s">
        <v>1064</v>
      </c>
      <c r="G358" s="59" t="s">
        <v>16</v>
      </c>
      <c r="H358" s="56" t="s">
        <v>1096</v>
      </c>
      <c r="I358" s="63" t="s">
        <v>1094</v>
      </c>
      <c r="J358" s="261"/>
      <c r="K358" s="262"/>
      <c r="L358" s="262"/>
      <c r="M358" s="263"/>
    </row>
    <row r="359" spans="1:13" ht="30" customHeight="1">
      <c r="A359" s="293" t="str">
        <f>A358</f>
        <v>浅孔板</v>
      </c>
      <c r="B359" s="314"/>
      <c r="C359" s="58" t="s">
        <v>1097</v>
      </c>
      <c r="D359" s="54">
        <v>6403</v>
      </c>
      <c r="E359" s="55" t="s">
        <v>1098</v>
      </c>
      <c r="F359" s="56" t="s">
        <v>1064</v>
      </c>
      <c r="G359" s="59" t="s">
        <v>16</v>
      </c>
      <c r="H359" s="56" t="s">
        <v>1099</v>
      </c>
      <c r="I359" s="63" t="s">
        <v>1100</v>
      </c>
      <c r="J359" s="261"/>
      <c r="K359" s="262"/>
      <c r="L359" s="262"/>
      <c r="M359" s="263"/>
    </row>
    <row r="360" spans="1:13" ht="30" customHeight="1">
      <c r="A360" s="293"/>
      <c r="B360" s="314"/>
      <c r="C360" s="58" t="s">
        <v>1101</v>
      </c>
      <c r="D360" s="54">
        <v>6404</v>
      </c>
      <c r="E360" s="55" t="s">
        <v>1102</v>
      </c>
      <c r="F360" s="56" t="s">
        <v>1064</v>
      </c>
      <c r="G360" s="59" t="s">
        <v>16</v>
      </c>
      <c r="H360" s="56" t="s">
        <v>1099</v>
      </c>
      <c r="I360" s="63" t="s">
        <v>1103</v>
      </c>
      <c r="J360" s="261"/>
      <c r="K360" s="262"/>
      <c r="L360" s="262"/>
      <c r="M360" s="263"/>
    </row>
    <row r="361" spans="1:13" ht="30" customHeight="1">
      <c r="A361" s="293"/>
      <c r="B361" s="314"/>
      <c r="C361" s="58" t="s">
        <v>1104</v>
      </c>
      <c r="D361" s="54">
        <v>6405</v>
      </c>
      <c r="E361" s="55" t="s">
        <v>1105</v>
      </c>
      <c r="F361" s="56" t="s">
        <v>1064</v>
      </c>
      <c r="G361" s="59" t="s">
        <v>16</v>
      </c>
      <c r="H361" s="56" t="s">
        <v>1106</v>
      </c>
      <c r="I361" s="63" t="s">
        <v>1107</v>
      </c>
      <c r="J361" s="261"/>
      <c r="K361" s="262"/>
      <c r="L361" s="262"/>
      <c r="M361" s="263"/>
    </row>
    <row r="362" spans="1:13" ht="30" customHeight="1">
      <c r="A362" s="293" t="e">
        <f>#REF!</f>
        <v>#REF!</v>
      </c>
      <c r="B362" s="314"/>
      <c r="C362" s="58" t="s">
        <v>1108</v>
      </c>
      <c r="D362" s="54">
        <v>6501</v>
      </c>
      <c r="E362" s="55" t="s">
        <v>1109</v>
      </c>
      <c r="F362" s="56" t="s">
        <v>1064</v>
      </c>
      <c r="G362" s="59" t="s">
        <v>16</v>
      </c>
      <c r="H362" s="56" t="s">
        <v>1110</v>
      </c>
      <c r="I362" s="63" t="s">
        <v>1111</v>
      </c>
      <c r="J362" s="261"/>
      <c r="K362" s="262"/>
      <c r="L362" s="262"/>
      <c r="M362" s="263"/>
    </row>
    <row r="363" spans="1:13" ht="30" customHeight="1">
      <c r="A363" s="293" t="e">
        <f>A362</f>
        <v>#REF!</v>
      </c>
      <c r="B363" s="314"/>
      <c r="C363" s="58" t="s">
        <v>1112</v>
      </c>
      <c r="D363" s="54">
        <v>6502</v>
      </c>
      <c r="E363" s="55" t="s">
        <v>1113</v>
      </c>
      <c r="F363" s="56" t="s">
        <v>1064</v>
      </c>
      <c r="G363" s="59" t="s">
        <v>16</v>
      </c>
      <c r="H363" s="56" t="s">
        <v>1114</v>
      </c>
      <c r="I363" s="63" t="s">
        <v>1115</v>
      </c>
      <c r="J363" s="261"/>
      <c r="K363" s="262"/>
      <c r="L363" s="262"/>
      <c r="M363" s="263"/>
    </row>
    <row r="364" spans="1:13" ht="30" customHeight="1">
      <c r="A364" s="293" t="e">
        <f>A363</f>
        <v>#REF!</v>
      </c>
      <c r="B364" s="314"/>
      <c r="C364" s="58" t="s">
        <v>1116</v>
      </c>
      <c r="D364" s="54">
        <v>6503</v>
      </c>
      <c r="E364" s="55" t="s">
        <v>1117</v>
      </c>
      <c r="F364" s="56" t="s">
        <v>1064</v>
      </c>
      <c r="G364" s="59" t="s">
        <v>16</v>
      </c>
      <c r="H364" s="56" t="s">
        <v>1118</v>
      </c>
      <c r="I364" s="63" t="s">
        <v>1119</v>
      </c>
      <c r="J364" s="261"/>
      <c r="K364" s="262"/>
      <c r="L364" s="262"/>
      <c r="M364" s="263"/>
    </row>
    <row r="365" spans="1:13" ht="30" customHeight="1">
      <c r="A365" s="293" t="e">
        <f>A364</f>
        <v>#REF!</v>
      </c>
      <c r="B365" s="314"/>
      <c r="C365" s="58" t="s">
        <v>1120</v>
      </c>
      <c r="D365" s="54">
        <v>6504</v>
      </c>
      <c r="E365" s="55" t="s">
        <v>1121</v>
      </c>
      <c r="F365" s="56" t="s">
        <v>1064</v>
      </c>
      <c r="G365" s="59" t="s">
        <v>16</v>
      </c>
      <c r="H365" s="56" t="s">
        <v>1118</v>
      </c>
      <c r="I365" s="63" t="s">
        <v>1122</v>
      </c>
      <c r="J365" s="261"/>
      <c r="K365" s="262"/>
      <c r="L365" s="262"/>
      <c r="M365" s="263"/>
    </row>
    <row r="366" spans="1:13" ht="30" customHeight="1">
      <c r="A366" s="293" t="e">
        <f>A365</f>
        <v>#REF!</v>
      </c>
      <c r="B366" s="315"/>
      <c r="C366" s="58" t="s">
        <v>1123</v>
      </c>
      <c r="D366" s="54">
        <v>6505</v>
      </c>
      <c r="E366" s="55" t="s">
        <v>1124</v>
      </c>
      <c r="F366" s="56" t="s">
        <v>1064</v>
      </c>
      <c r="G366" s="59" t="s">
        <v>16</v>
      </c>
      <c r="H366" s="56" t="s">
        <v>1096</v>
      </c>
      <c r="I366" s="63" t="s">
        <v>1125</v>
      </c>
      <c r="J366" s="264"/>
      <c r="K366" s="265"/>
      <c r="L366" s="265"/>
      <c r="M366" s="266"/>
    </row>
    <row r="367" spans="1:13" ht="30" customHeight="1">
      <c r="A367" s="294" t="s">
        <v>1126</v>
      </c>
      <c r="B367" s="316" t="s">
        <v>1127</v>
      </c>
      <c r="C367" s="58" t="s">
        <v>1128</v>
      </c>
      <c r="D367" s="60">
        <v>6601</v>
      </c>
      <c r="E367" s="55" t="s">
        <v>4462</v>
      </c>
      <c r="F367" s="56" t="s">
        <v>1129</v>
      </c>
      <c r="G367" s="59" t="s">
        <v>16</v>
      </c>
      <c r="H367" s="56" t="s">
        <v>1130</v>
      </c>
      <c r="I367" s="63" t="s">
        <v>1131</v>
      </c>
      <c r="J367" s="255" t="s">
        <v>1132</v>
      </c>
      <c r="K367" s="256"/>
      <c r="L367" s="256"/>
      <c r="M367" s="257"/>
    </row>
    <row r="368" spans="1:13" ht="30" customHeight="1">
      <c r="A368" s="294" t="str">
        <f t="shared" ref="A368:A373" si="42">A367</f>
        <v>盖膜套</v>
      </c>
      <c r="B368" s="317"/>
      <c r="C368" s="58" t="s">
        <v>1133</v>
      </c>
      <c r="D368" s="60">
        <v>6602</v>
      </c>
      <c r="E368" s="55" t="s">
        <v>1134</v>
      </c>
      <c r="F368" s="56" t="s">
        <v>1129</v>
      </c>
      <c r="G368" s="59" t="s">
        <v>16</v>
      </c>
      <c r="H368" s="56" t="s">
        <v>1135</v>
      </c>
      <c r="I368" s="63" t="s">
        <v>1136</v>
      </c>
      <c r="J368" s="261"/>
      <c r="K368" s="262"/>
      <c r="L368" s="262"/>
      <c r="M368" s="263"/>
    </row>
    <row r="369" spans="1:13" ht="30" customHeight="1">
      <c r="A369" s="294" t="str">
        <f t="shared" si="42"/>
        <v>盖膜套</v>
      </c>
      <c r="B369" s="317"/>
      <c r="C369" s="58" t="s">
        <v>1137</v>
      </c>
      <c r="D369" s="54">
        <v>6603</v>
      </c>
      <c r="E369" s="55" t="s">
        <v>1138</v>
      </c>
      <c r="F369" s="56" t="s">
        <v>1139</v>
      </c>
      <c r="G369" s="59" t="s">
        <v>32</v>
      </c>
      <c r="H369" s="56" t="s">
        <v>1140</v>
      </c>
      <c r="I369" s="63" t="s">
        <v>1141</v>
      </c>
      <c r="J369" s="261"/>
      <c r="K369" s="262"/>
      <c r="L369" s="262"/>
      <c r="M369" s="263"/>
    </row>
    <row r="370" spans="1:13" ht="30" customHeight="1">
      <c r="A370" s="294" t="str">
        <f t="shared" si="42"/>
        <v>盖膜套</v>
      </c>
      <c r="B370" s="317"/>
      <c r="C370" s="58" t="s">
        <v>1142</v>
      </c>
      <c r="D370" s="54">
        <v>6604</v>
      </c>
      <c r="E370" s="55" t="s">
        <v>1143</v>
      </c>
      <c r="F370" s="56" t="s">
        <v>1139</v>
      </c>
      <c r="G370" s="59" t="s">
        <v>32</v>
      </c>
      <c r="H370" s="56" t="s">
        <v>1144</v>
      </c>
      <c r="I370" s="63" t="s">
        <v>1145</v>
      </c>
      <c r="J370" s="261"/>
      <c r="K370" s="262"/>
      <c r="L370" s="262"/>
      <c r="M370" s="263"/>
    </row>
    <row r="371" spans="1:13" ht="30" customHeight="1">
      <c r="A371" s="294" t="str">
        <f t="shared" si="42"/>
        <v>盖膜套</v>
      </c>
      <c r="B371" s="317"/>
      <c r="C371" s="58" t="s">
        <v>1146</v>
      </c>
      <c r="D371" s="54">
        <v>6605</v>
      </c>
      <c r="E371" s="55" t="s">
        <v>1147</v>
      </c>
      <c r="F371" s="56" t="s">
        <v>1148</v>
      </c>
      <c r="G371" s="59" t="s">
        <v>16</v>
      </c>
      <c r="H371" s="56" t="s">
        <v>1149</v>
      </c>
      <c r="I371" s="63" t="s">
        <v>1150</v>
      </c>
      <c r="J371" s="261"/>
      <c r="K371" s="262"/>
      <c r="L371" s="262"/>
      <c r="M371" s="263"/>
    </row>
    <row r="372" spans="1:13" ht="30" customHeight="1">
      <c r="A372" s="294" t="str">
        <f t="shared" si="42"/>
        <v>盖膜套</v>
      </c>
      <c r="B372" s="317"/>
      <c r="C372" s="58" t="s">
        <v>1151</v>
      </c>
      <c r="D372" s="54">
        <v>6606</v>
      </c>
      <c r="E372" s="150" t="s">
        <v>1152</v>
      </c>
      <c r="F372" s="56" t="s">
        <v>1148</v>
      </c>
      <c r="G372" s="59" t="s">
        <v>16</v>
      </c>
      <c r="H372" s="56" t="s">
        <v>1149</v>
      </c>
      <c r="I372" s="63" t="s">
        <v>1153</v>
      </c>
      <c r="J372" s="261"/>
      <c r="K372" s="262"/>
      <c r="L372" s="262"/>
      <c r="M372" s="263"/>
    </row>
    <row r="373" spans="1:13" ht="30" customHeight="1">
      <c r="A373" s="294" t="str">
        <f t="shared" si="42"/>
        <v>盖膜套</v>
      </c>
      <c r="B373" s="318"/>
      <c r="C373" s="58" t="s">
        <v>1154</v>
      </c>
      <c r="D373" s="54">
        <v>6607</v>
      </c>
      <c r="E373" s="150" t="s">
        <v>1155</v>
      </c>
      <c r="F373" s="56" t="s">
        <v>1148</v>
      </c>
      <c r="G373" s="59" t="s">
        <v>16</v>
      </c>
      <c r="H373" s="56" t="s">
        <v>1149</v>
      </c>
      <c r="I373" s="63" t="s">
        <v>1156</v>
      </c>
      <c r="J373" s="264"/>
      <c r="K373" s="265"/>
      <c r="L373" s="265"/>
      <c r="M373" s="266"/>
    </row>
    <row r="374" spans="1:13" ht="30" customHeight="1">
      <c r="A374" s="295" t="s">
        <v>1157</v>
      </c>
      <c r="B374" s="319" t="s">
        <v>1158</v>
      </c>
      <c r="C374" s="58" t="s">
        <v>1159</v>
      </c>
      <c r="D374" s="54">
        <v>6701</v>
      </c>
      <c r="E374" s="55" t="s">
        <v>1160</v>
      </c>
      <c r="F374" s="56" t="s">
        <v>1161</v>
      </c>
      <c r="G374" s="59" t="s">
        <v>16</v>
      </c>
      <c r="H374" s="56" t="s">
        <v>1162</v>
      </c>
      <c r="I374" s="63" t="s">
        <v>1163</v>
      </c>
      <c r="J374" s="255" t="s">
        <v>1164</v>
      </c>
      <c r="K374" s="256"/>
      <c r="L374" s="256"/>
      <c r="M374" s="257"/>
    </row>
    <row r="375" spans="1:13" ht="30" customHeight="1">
      <c r="A375" s="296"/>
      <c r="B375" s="320"/>
      <c r="C375" s="58" t="s">
        <v>1159</v>
      </c>
      <c r="D375" s="54">
        <v>6702</v>
      </c>
      <c r="E375" s="55" t="s">
        <v>1165</v>
      </c>
      <c r="F375" s="56" t="s">
        <v>1161</v>
      </c>
      <c r="G375" s="59" t="s">
        <v>16</v>
      </c>
      <c r="H375" s="56" t="s">
        <v>1166</v>
      </c>
      <c r="I375" s="63" t="s">
        <v>1167</v>
      </c>
      <c r="J375" s="261"/>
      <c r="K375" s="262"/>
      <c r="L375" s="262"/>
      <c r="M375" s="263"/>
    </row>
    <row r="376" spans="1:13" ht="30" customHeight="1">
      <c r="A376" s="296"/>
      <c r="B376" s="320"/>
      <c r="C376" s="58" t="s">
        <v>1168</v>
      </c>
      <c r="D376" s="54">
        <v>6703</v>
      </c>
      <c r="E376" s="55" t="s">
        <v>1169</v>
      </c>
      <c r="F376" s="56" t="s">
        <v>1161</v>
      </c>
      <c r="G376" s="59" t="s">
        <v>16</v>
      </c>
      <c r="H376" s="56" t="s">
        <v>1170</v>
      </c>
      <c r="I376" s="63" t="s">
        <v>1171</v>
      </c>
      <c r="J376" s="261"/>
      <c r="K376" s="262"/>
      <c r="L376" s="262"/>
      <c r="M376" s="263"/>
    </row>
    <row r="377" spans="1:13" ht="30" customHeight="1">
      <c r="A377" s="296"/>
      <c r="B377" s="320"/>
      <c r="C377" s="58" t="s">
        <v>1168</v>
      </c>
      <c r="D377" s="54">
        <v>6704</v>
      </c>
      <c r="E377" s="55" t="s">
        <v>1172</v>
      </c>
      <c r="F377" s="56" t="s">
        <v>1161</v>
      </c>
      <c r="G377" s="59" t="s">
        <v>16</v>
      </c>
      <c r="H377" s="56" t="s">
        <v>1173</v>
      </c>
      <c r="I377" s="63" t="s">
        <v>1174</v>
      </c>
      <c r="J377" s="261"/>
      <c r="K377" s="262"/>
      <c r="L377" s="262"/>
      <c r="M377" s="263"/>
    </row>
    <row r="378" spans="1:13" ht="30" customHeight="1">
      <c r="A378" s="296"/>
      <c r="B378" s="320"/>
      <c r="C378" s="58" t="s">
        <v>1175</v>
      </c>
      <c r="D378" s="54">
        <v>6705</v>
      </c>
      <c r="E378" s="55" t="s">
        <v>1176</v>
      </c>
      <c r="F378" s="56" t="s">
        <v>1161</v>
      </c>
      <c r="G378" s="59" t="s">
        <v>16</v>
      </c>
      <c r="H378" s="56" t="s">
        <v>1177</v>
      </c>
      <c r="I378" s="63" t="s">
        <v>1178</v>
      </c>
      <c r="J378" s="261"/>
      <c r="K378" s="262"/>
      <c r="L378" s="262"/>
      <c r="M378" s="263"/>
    </row>
    <row r="379" spans="1:13" ht="30" customHeight="1">
      <c r="A379" s="296"/>
      <c r="B379" s="320"/>
      <c r="C379" s="58" t="s">
        <v>1175</v>
      </c>
      <c r="D379" s="54">
        <v>6706</v>
      </c>
      <c r="E379" s="55" t="s">
        <v>1179</v>
      </c>
      <c r="F379" s="56" t="s">
        <v>1161</v>
      </c>
      <c r="G379" s="59" t="s">
        <v>16</v>
      </c>
      <c r="H379" s="56" t="s">
        <v>1180</v>
      </c>
      <c r="I379" s="63" t="s">
        <v>1181</v>
      </c>
      <c r="J379" s="261"/>
      <c r="K379" s="262"/>
      <c r="L379" s="262"/>
      <c r="M379" s="263"/>
    </row>
    <row r="380" spans="1:13" ht="30" customHeight="1">
      <c r="A380" s="296"/>
      <c r="B380" s="320"/>
      <c r="C380" s="58" t="s">
        <v>1182</v>
      </c>
      <c r="D380" s="54">
        <v>6708</v>
      </c>
      <c r="E380" s="55" t="s">
        <v>1183</v>
      </c>
      <c r="F380" s="56" t="s">
        <v>1161</v>
      </c>
      <c r="G380" s="59" t="s">
        <v>16</v>
      </c>
      <c r="H380" s="56" t="s">
        <v>1184</v>
      </c>
      <c r="I380" s="63" t="s">
        <v>1185</v>
      </c>
      <c r="J380" s="264"/>
      <c r="K380" s="265"/>
      <c r="L380" s="265"/>
      <c r="M380" s="266"/>
    </row>
    <row r="381" spans="1:13" ht="30" customHeight="1">
      <c r="A381" s="297"/>
      <c r="B381" s="321"/>
      <c r="C381" s="58" t="s">
        <v>1186</v>
      </c>
      <c r="D381" s="54">
        <v>6801</v>
      </c>
      <c r="E381" s="55" t="s">
        <v>1187</v>
      </c>
      <c r="F381" s="56" t="s">
        <v>1188</v>
      </c>
      <c r="G381" s="59" t="s">
        <v>16</v>
      </c>
      <c r="H381" s="56" t="s">
        <v>1189</v>
      </c>
      <c r="I381" s="63" t="s">
        <v>1190</v>
      </c>
      <c r="J381" s="69"/>
      <c r="K381" s="66"/>
      <c r="L381" s="66"/>
      <c r="M381" s="66"/>
    </row>
    <row r="382" spans="1:13" ht="30" customHeight="1">
      <c r="A382" s="298" t="s">
        <v>1191</v>
      </c>
      <c r="B382" s="322" t="s">
        <v>1192</v>
      </c>
      <c r="C382" s="58" t="s">
        <v>1193</v>
      </c>
      <c r="D382" s="54">
        <v>6802</v>
      </c>
      <c r="E382" s="55" t="s">
        <v>1194</v>
      </c>
      <c r="F382" s="56" t="s">
        <v>1195</v>
      </c>
      <c r="G382" s="59" t="s">
        <v>16</v>
      </c>
      <c r="H382" s="56" t="s">
        <v>1196</v>
      </c>
      <c r="I382" s="63" t="s">
        <v>1197</v>
      </c>
      <c r="J382" s="255" t="s">
        <v>1198</v>
      </c>
      <c r="K382" s="256"/>
      <c r="L382" s="256"/>
      <c r="M382" s="257"/>
    </row>
    <row r="383" spans="1:13" ht="30" customHeight="1">
      <c r="A383" s="298" t="str">
        <f t="shared" ref="A383:A391" si="43">A382</f>
        <v>离心管</v>
      </c>
      <c r="B383" s="323"/>
      <c r="C383" s="58" t="s">
        <v>1199</v>
      </c>
      <c r="D383" s="54">
        <v>6803</v>
      </c>
      <c r="E383" s="55" t="s">
        <v>1200</v>
      </c>
      <c r="F383" s="56" t="s">
        <v>1195</v>
      </c>
      <c r="G383" s="59" t="s">
        <v>16</v>
      </c>
      <c r="H383" s="56" t="s">
        <v>1196</v>
      </c>
      <c r="I383" s="63" t="s">
        <v>1201</v>
      </c>
      <c r="J383" s="261"/>
      <c r="K383" s="262"/>
      <c r="L383" s="262"/>
      <c r="M383" s="263"/>
    </row>
    <row r="384" spans="1:13" ht="30" customHeight="1">
      <c r="A384" s="298" t="str">
        <f t="shared" si="43"/>
        <v>离心管</v>
      </c>
      <c r="B384" s="323"/>
      <c r="C384" s="58" t="s">
        <v>1202</v>
      </c>
      <c r="D384" s="54">
        <v>6804</v>
      </c>
      <c r="E384" s="55" t="s">
        <v>1203</v>
      </c>
      <c r="F384" s="56" t="s">
        <v>1195</v>
      </c>
      <c r="G384" s="59" t="s">
        <v>16</v>
      </c>
      <c r="H384" s="56" t="s">
        <v>1196</v>
      </c>
      <c r="I384" s="63" t="s">
        <v>1204</v>
      </c>
      <c r="J384" s="261"/>
      <c r="K384" s="262"/>
      <c r="L384" s="262"/>
      <c r="M384" s="263"/>
    </row>
    <row r="385" spans="1:13" ht="30" customHeight="1">
      <c r="A385" s="298"/>
      <c r="B385" s="323"/>
      <c r="C385" s="58" t="s">
        <v>1205</v>
      </c>
      <c r="D385" s="54">
        <v>6805</v>
      </c>
      <c r="E385" s="55" t="s">
        <v>1206</v>
      </c>
      <c r="F385" s="56" t="s">
        <v>1207</v>
      </c>
      <c r="G385" s="59" t="s">
        <v>16</v>
      </c>
      <c r="H385" s="56" t="s">
        <v>1208</v>
      </c>
      <c r="I385" s="63" t="s">
        <v>1209</v>
      </c>
      <c r="J385" s="261"/>
      <c r="K385" s="262"/>
      <c r="L385" s="262"/>
      <c r="M385" s="263"/>
    </row>
    <row r="386" spans="1:13" ht="30" customHeight="1">
      <c r="A386" s="298" t="str">
        <f>A384</f>
        <v>离心管</v>
      </c>
      <c r="B386" s="323"/>
      <c r="C386" s="58" t="s">
        <v>1210</v>
      </c>
      <c r="D386" s="54">
        <v>6833</v>
      </c>
      <c r="E386" s="55" t="s">
        <v>1211</v>
      </c>
      <c r="F386" s="56" t="s">
        <v>1195</v>
      </c>
      <c r="G386" s="59" t="s">
        <v>16</v>
      </c>
      <c r="H386" s="56" t="s">
        <v>1212</v>
      </c>
      <c r="I386" s="63" t="s">
        <v>1213</v>
      </c>
      <c r="J386" s="261"/>
      <c r="K386" s="262"/>
      <c r="L386" s="262"/>
      <c r="M386" s="263"/>
    </row>
    <row r="387" spans="1:13" ht="30" customHeight="1">
      <c r="A387" s="298" t="str">
        <f t="shared" si="43"/>
        <v>离心管</v>
      </c>
      <c r="B387" s="323"/>
      <c r="C387" s="58" t="s">
        <v>1214</v>
      </c>
      <c r="D387" s="54">
        <v>6834</v>
      </c>
      <c r="E387" s="55" t="s">
        <v>1215</v>
      </c>
      <c r="F387" s="56" t="s">
        <v>1195</v>
      </c>
      <c r="G387" s="59" t="s">
        <v>16</v>
      </c>
      <c r="H387" s="56" t="s">
        <v>1212</v>
      </c>
      <c r="I387" s="63" t="s">
        <v>1216</v>
      </c>
      <c r="J387" s="261"/>
      <c r="K387" s="262"/>
      <c r="L387" s="262"/>
      <c r="M387" s="263"/>
    </row>
    <row r="388" spans="1:13" ht="30" customHeight="1">
      <c r="A388" s="298" t="str">
        <f t="shared" si="43"/>
        <v>离心管</v>
      </c>
      <c r="B388" s="323"/>
      <c r="C388" s="58" t="s">
        <v>1217</v>
      </c>
      <c r="D388" s="54">
        <v>6805</v>
      </c>
      <c r="E388" s="55" t="s">
        <v>1218</v>
      </c>
      <c r="F388" s="56" t="s">
        <v>1219</v>
      </c>
      <c r="G388" s="59" t="s">
        <v>16</v>
      </c>
      <c r="H388" s="56" t="s">
        <v>1220</v>
      </c>
      <c r="I388" s="63" t="s">
        <v>1221</v>
      </c>
      <c r="J388" s="261"/>
      <c r="K388" s="262"/>
      <c r="L388" s="262"/>
      <c r="M388" s="263"/>
    </row>
    <row r="389" spans="1:13" ht="30" customHeight="1">
      <c r="A389" s="298" t="str">
        <f t="shared" si="43"/>
        <v>离心管</v>
      </c>
      <c r="B389" s="323"/>
      <c r="C389" s="58" t="s">
        <v>1222</v>
      </c>
      <c r="D389" s="54">
        <v>6806</v>
      </c>
      <c r="E389" s="55" t="s">
        <v>1223</v>
      </c>
      <c r="F389" s="56" t="s">
        <v>1224</v>
      </c>
      <c r="G389" s="59" t="s">
        <v>16</v>
      </c>
      <c r="H389" s="56" t="s">
        <v>1220</v>
      </c>
      <c r="I389" s="63" t="s">
        <v>1225</v>
      </c>
      <c r="J389" s="261"/>
      <c r="K389" s="262"/>
      <c r="L389" s="262"/>
      <c r="M389" s="263"/>
    </row>
    <row r="390" spans="1:13" ht="30" customHeight="1">
      <c r="A390" s="298" t="str">
        <f t="shared" si="43"/>
        <v>离心管</v>
      </c>
      <c r="B390" s="323"/>
      <c r="C390" s="58" t="s">
        <v>1226</v>
      </c>
      <c r="D390" s="54">
        <v>6808</v>
      </c>
      <c r="E390" s="55" t="s">
        <v>1227</v>
      </c>
      <c r="F390" s="56" t="s">
        <v>1228</v>
      </c>
      <c r="G390" s="59" t="s">
        <v>16</v>
      </c>
      <c r="H390" s="56" t="s">
        <v>1220</v>
      </c>
      <c r="I390" s="63" t="s">
        <v>1229</v>
      </c>
      <c r="J390" s="261"/>
      <c r="K390" s="262"/>
      <c r="L390" s="262"/>
      <c r="M390" s="263"/>
    </row>
    <row r="391" spans="1:13" ht="30" customHeight="1">
      <c r="A391" s="298" t="str">
        <f t="shared" si="43"/>
        <v>离心管</v>
      </c>
      <c r="B391" s="324"/>
      <c r="C391" s="58" t="s">
        <v>1230</v>
      </c>
      <c r="D391" s="54">
        <v>6809</v>
      </c>
      <c r="E391" s="55" t="s">
        <v>1231</v>
      </c>
      <c r="F391" s="56" t="s">
        <v>1228</v>
      </c>
      <c r="G391" s="59" t="s">
        <v>16</v>
      </c>
      <c r="H391" s="56" t="s">
        <v>1220</v>
      </c>
      <c r="I391" s="63" t="s">
        <v>1232</v>
      </c>
      <c r="J391" s="264"/>
      <c r="K391" s="265"/>
      <c r="L391" s="265"/>
      <c r="M391" s="266"/>
    </row>
    <row r="392" spans="1:13" ht="30" customHeight="1">
      <c r="A392" s="325" t="s">
        <v>1233</v>
      </c>
      <c r="B392" s="325" t="s">
        <v>1234</v>
      </c>
      <c r="C392" s="58" t="s">
        <v>1235</v>
      </c>
      <c r="D392" s="54">
        <v>6901</v>
      </c>
      <c r="E392" s="55" t="s">
        <v>1236</v>
      </c>
      <c r="F392" s="56" t="s">
        <v>1195</v>
      </c>
      <c r="G392" s="59" t="s">
        <v>16</v>
      </c>
      <c r="H392" s="56" t="s">
        <v>1237</v>
      </c>
      <c r="I392" s="63" t="s">
        <v>1238</v>
      </c>
      <c r="J392" s="255" t="s">
        <v>1239</v>
      </c>
      <c r="K392" s="256"/>
      <c r="L392" s="256"/>
      <c r="M392" s="257"/>
    </row>
    <row r="393" spans="1:13" ht="30" customHeight="1">
      <c r="A393" s="326"/>
      <c r="B393" s="326"/>
      <c r="C393" s="58" t="s">
        <v>1235</v>
      </c>
      <c r="D393" s="54">
        <v>6909</v>
      </c>
      <c r="E393" s="55" t="s">
        <v>1240</v>
      </c>
      <c r="F393" s="56" t="s">
        <v>1195</v>
      </c>
      <c r="G393" s="59" t="s">
        <v>16</v>
      </c>
      <c r="H393" s="56" t="s">
        <v>1241</v>
      </c>
      <c r="I393" s="63" t="s">
        <v>1242</v>
      </c>
      <c r="J393" s="261"/>
      <c r="K393" s="262"/>
      <c r="L393" s="262"/>
      <c r="M393" s="263"/>
    </row>
    <row r="394" spans="1:13" ht="30" customHeight="1">
      <c r="A394" s="326"/>
      <c r="B394" s="326"/>
      <c r="C394" s="58" t="s">
        <v>1243</v>
      </c>
      <c r="D394" s="54">
        <v>6919</v>
      </c>
      <c r="E394" s="55" t="s">
        <v>1244</v>
      </c>
      <c r="F394" s="56" t="s">
        <v>1195</v>
      </c>
      <c r="G394" s="59" t="s">
        <v>16</v>
      </c>
      <c r="H394" s="56" t="s">
        <v>1245</v>
      </c>
      <c r="I394" s="63" t="s">
        <v>1246</v>
      </c>
      <c r="J394" s="261"/>
      <c r="K394" s="262"/>
      <c r="L394" s="262"/>
      <c r="M394" s="263"/>
    </row>
    <row r="395" spans="1:13" ht="30" customHeight="1">
      <c r="A395" s="326"/>
      <c r="B395" s="326"/>
      <c r="C395" s="58" t="s">
        <v>1243</v>
      </c>
      <c r="D395" s="54">
        <v>6911</v>
      </c>
      <c r="E395" s="55" t="s">
        <v>1247</v>
      </c>
      <c r="F395" s="56" t="s">
        <v>1195</v>
      </c>
      <c r="G395" s="59" t="s">
        <v>16</v>
      </c>
      <c r="H395" s="56" t="s">
        <v>1248</v>
      </c>
      <c r="I395" s="63" t="s">
        <v>1249</v>
      </c>
      <c r="J395" s="261"/>
      <c r="K395" s="262"/>
      <c r="L395" s="262"/>
      <c r="M395" s="263"/>
    </row>
    <row r="396" spans="1:13" ht="30" customHeight="1">
      <c r="A396" s="326"/>
      <c r="B396" s="326"/>
      <c r="C396" s="58" t="s">
        <v>1250</v>
      </c>
      <c r="D396" s="54">
        <v>6949</v>
      </c>
      <c r="E396" s="55" t="s">
        <v>1251</v>
      </c>
      <c r="F396" s="56" t="s">
        <v>1195</v>
      </c>
      <c r="G396" s="59" t="s">
        <v>16</v>
      </c>
      <c r="H396" s="56" t="s">
        <v>1252</v>
      </c>
      <c r="I396" s="63" t="s">
        <v>1253</v>
      </c>
      <c r="J396" s="261"/>
      <c r="K396" s="262"/>
      <c r="L396" s="262"/>
      <c r="M396" s="263"/>
    </row>
    <row r="397" spans="1:13" ht="30" customHeight="1">
      <c r="A397" s="326"/>
      <c r="B397" s="326"/>
      <c r="C397" s="58" t="s">
        <v>1250</v>
      </c>
      <c r="D397" s="54">
        <v>6941</v>
      </c>
      <c r="E397" s="55" t="s">
        <v>1254</v>
      </c>
      <c r="F397" s="56" t="s">
        <v>1195</v>
      </c>
      <c r="G397" s="59" t="s">
        <v>16</v>
      </c>
      <c r="H397" s="56" t="s">
        <v>1255</v>
      </c>
      <c r="I397" s="63" t="s">
        <v>1256</v>
      </c>
      <c r="J397" s="261"/>
      <c r="K397" s="262"/>
      <c r="L397" s="262"/>
      <c r="M397" s="263"/>
    </row>
    <row r="398" spans="1:13" ht="30" customHeight="1">
      <c r="A398" s="326"/>
      <c r="B398" s="326"/>
      <c r="C398" s="58" t="s">
        <v>1257</v>
      </c>
      <c r="D398" s="54">
        <v>6929</v>
      </c>
      <c r="E398" s="55" t="s">
        <v>1258</v>
      </c>
      <c r="F398" s="56" t="s">
        <v>1195</v>
      </c>
      <c r="G398" s="59" t="s">
        <v>16</v>
      </c>
      <c r="H398" s="56" t="s">
        <v>1259</v>
      </c>
      <c r="I398" s="63" t="s">
        <v>1260</v>
      </c>
      <c r="J398" s="261"/>
      <c r="K398" s="262"/>
      <c r="L398" s="262"/>
      <c r="M398" s="263"/>
    </row>
    <row r="399" spans="1:13" ht="30" customHeight="1">
      <c r="A399" s="326"/>
      <c r="B399" s="326"/>
      <c r="C399" s="58" t="s">
        <v>1257</v>
      </c>
      <c r="D399" s="54">
        <v>6921</v>
      </c>
      <c r="E399" s="55" t="s">
        <v>1261</v>
      </c>
      <c r="F399" s="56" t="s">
        <v>1195</v>
      </c>
      <c r="G399" s="59" t="s">
        <v>16</v>
      </c>
      <c r="H399" s="56" t="s">
        <v>1262</v>
      </c>
      <c r="I399" s="63" t="s">
        <v>1263</v>
      </c>
      <c r="J399" s="261"/>
      <c r="K399" s="262"/>
      <c r="L399" s="262"/>
      <c r="M399" s="263"/>
    </row>
    <row r="400" spans="1:13" ht="30" customHeight="1">
      <c r="A400" s="326"/>
      <c r="B400" s="326"/>
      <c r="C400" s="58" t="s">
        <v>1264</v>
      </c>
      <c r="D400" s="54">
        <v>6939</v>
      </c>
      <c r="E400" s="55" t="s">
        <v>1265</v>
      </c>
      <c r="F400" s="56" t="s">
        <v>1195</v>
      </c>
      <c r="G400" s="59" t="s">
        <v>16</v>
      </c>
      <c r="H400" s="56" t="s">
        <v>1266</v>
      </c>
      <c r="I400" s="63" t="s">
        <v>1267</v>
      </c>
      <c r="J400" s="261"/>
      <c r="K400" s="262"/>
      <c r="L400" s="262"/>
      <c r="M400" s="263"/>
    </row>
    <row r="401" spans="1:13" ht="30" customHeight="1">
      <c r="A401" s="326"/>
      <c r="B401" s="326"/>
      <c r="C401" s="58" t="s">
        <v>1264</v>
      </c>
      <c r="D401" s="54">
        <v>6931</v>
      </c>
      <c r="E401" s="55" t="s">
        <v>1268</v>
      </c>
      <c r="F401" s="56" t="s">
        <v>1195</v>
      </c>
      <c r="G401" s="59" t="s">
        <v>16</v>
      </c>
      <c r="H401" s="56" t="s">
        <v>1269</v>
      </c>
      <c r="I401" s="63" t="s">
        <v>1270</v>
      </c>
      <c r="J401" s="261"/>
      <c r="K401" s="262"/>
      <c r="L401" s="262"/>
      <c r="M401" s="263"/>
    </row>
    <row r="402" spans="1:13" ht="30" customHeight="1">
      <c r="A402" s="326"/>
      <c r="B402" s="326"/>
      <c r="C402" s="58" t="s">
        <v>1271</v>
      </c>
      <c r="D402" s="54">
        <v>6959</v>
      </c>
      <c r="E402" s="55" t="s">
        <v>1272</v>
      </c>
      <c r="F402" s="56" t="s">
        <v>1195</v>
      </c>
      <c r="G402" s="59" t="s">
        <v>16</v>
      </c>
      <c r="H402" s="56" t="s">
        <v>1273</v>
      </c>
      <c r="I402" s="63" t="s">
        <v>1274</v>
      </c>
      <c r="J402" s="261"/>
      <c r="K402" s="262"/>
      <c r="L402" s="262"/>
      <c r="M402" s="263"/>
    </row>
    <row r="403" spans="1:13" ht="30" customHeight="1">
      <c r="A403" s="326"/>
      <c r="B403" s="326"/>
      <c r="C403" s="58" t="s">
        <v>1271</v>
      </c>
      <c r="D403" s="54">
        <v>6951</v>
      </c>
      <c r="E403" s="55" t="s">
        <v>1275</v>
      </c>
      <c r="F403" s="56" t="s">
        <v>1195</v>
      </c>
      <c r="G403" s="59" t="s">
        <v>16</v>
      </c>
      <c r="H403" s="56" t="s">
        <v>1276</v>
      </c>
      <c r="I403" s="63" t="s">
        <v>1277</v>
      </c>
      <c r="J403" s="261"/>
      <c r="K403" s="262"/>
      <c r="L403" s="262"/>
      <c r="M403" s="263"/>
    </row>
    <row r="404" spans="1:13" ht="30" customHeight="1">
      <c r="A404" s="326"/>
      <c r="B404" s="326"/>
      <c r="C404" s="58" t="s">
        <v>1278</v>
      </c>
      <c r="D404" s="54">
        <v>7069</v>
      </c>
      <c r="E404" s="55" t="s">
        <v>1279</v>
      </c>
      <c r="F404" s="56" t="s">
        <v>1280</v>
      </c>
      <c r="G404" s="59" t="s">
        <v>16</v>
      </c>
      <c r="H404" s="56" t="s">
        <v>1281</v>
      </c>
      <c r="I404" s="63" t="s">
        <v>1282</v>
      </c>
      <c r="J404" s="261"/>
      <c r="K404" s="262"/>
      <c r="L404" s="262"/>
      <c r="M404" s="263"/>
    </row>
    <row r="405" spans="1:13" ht="30" customHeight="1">
      <c r="A405" s="326"/>
      <c r="B405" s="326"/>
      <c r="C405" s="58" t="s">
        <v>1278</v>
      </c>
      <c r="D405" s="54">
        <v>7061</v>
      </c>
      <c r="E405" s="55" t="s">
        <v>1283</v>
      </c>
      <c r="F405" s="56" t="s">
        <v>1280</v>
      </c>
      <c r="G405" s="59" t="s">
        <v>16</v>
      </c>
      <c r="H405" s="56" t="s">
        <v>1284</v>
      </c>
      <c r="I405" s="63" t="s">
        <v>1285</v>
      </c>
      <c r="J405" s="261"/>
      <c r="K405" s="262"/>
      <c r="L405" s="262"/>
      <c r="M405" s="263"/>
    </row>
    <row r="406" spans="1:13" ht="30" customHeight="1">
      <c r="A406" s="326"/>
      <c r="B406" s="326"/>
      <c r="C406" s="58" t="s">
        <v>1286</v>
      </c>
      <c r="D406" s="54">
        <v>7059</v>
      </c>
      <c r="E406" s="55" t="s">
        <v>1287</v>
      </c>
      <c r="F406" s="56" t="s">
        <v>1280</v>
      </c>
      <c r="G406" s="59" t="s">
        <v>16</v>
      </c>
      <c r="H406" s="56" t="s">
        <v>1288</v>
      </c>
      <c r="I406" s="63" t="s">
        <v>1289</v>
      </c>
      <c r="J406" s="261"/>
      <c r="K406" s="262"/>
      <c r="L406" s="262"/>
      <c r="M406" s="263"/>
    </row>
    <row r="407" spans="1:13" ht="30" customHeight="1">
      <c r="A407" s="326"/>
      <c r="B407" s="326"/>
      <c r="C407" s="58" t="s">
        <v>1286</v>
      </c>
      <c r="D407" s="54">
        <v>7051</v>
      </c>
      <c r="E407" s="55" t="s">
        <v>1290</v>
      </c>
      <c r="F407" s="56" t="s">
        <v>1280</v>
      </c>
      <c r="G407" s="59" t="s">
        <v>16</v>
      </c>
      <c r="H407" s="56" t="s">
        <v>1291</v>
      </c>
      <c r="I407" s="63" t="s">
        <v>1292</v>
      </c>
      <c r="J407" s="261"/>
      <c r="K407" s="262"/>
      <c r="L407" s="262"/>
      <c r="M407" s="263"/>
    </row>
    <row r="408" spans="1:13" ht="30" customHeight="1">
      <c r="A408" s="326"/>
      <c r="B408" s="326"/>
      <c r="C408" s="58" t="s">
        <v>1293</v>
      </c>
      <c r="D408" s="54">
        <v>7089</v>
      </c>
      <c r="E408" s="55" t="s">
        <v>1294</v>
      </c>
      <c r="F408" s="56" t="s">
        <v>1295</v>
      </c>
      <c r="G408" s="59" t="s">
        <v>16</v>
      </c>
      <c r="H408" s="56" t="s">
        <v>1296</v>
      </c>
      <c r="I408" s="63" t="s">
        <v>1297</v>
      </c>
      <c r="J408" s="261"/>
      <c r="K408" s="262"/>
      <c r="L408" s="262"/>
      <c r="M408" s="263"/>
    </row>
    <row r="409" spans="1:13" ht="30" customHeight="1">
      <c r="A409" s="326"/>
      <c r="B409" s="326"/>
      <c r="C409" s="58" t="s">
        <v>1293</v>
      </c>
      <c r="D409" s="54">
        <v>7081</v>
      </c>
      <c r="E409" s="55" t="s">
        <v>1298</v>
      </c>
      <c r="F409" s="56" t="s">
        <v>1295</v>
      </c>
      <c r="G409" s="59" t="s">
        <v>16</v>
      </c>
      <c r="H409" s="56" t="s">
        <v>1299</v>
      </c>
      <c r="I409" s="63" t="s">
        <v>1300</v>
      </c>
      <c r="J409" s="261"/>
      <c r="K409" s="262"/>
      <c r="L409" s="262"/>
      <c r="M409" s="263"/>
    </row>
    <row r="410" spans="1:13" ht="30" customHeight="1">
      <c r="A410" s="326"/>
      <c r="B410" s="326"/>
      <c r="C410" s="58" t="s">
        <v>1301</v>
      </c>
      <c r="D410" s="61">
        <v>7201</v>
      </c>
      <c r="E410" s="55" t="s">
        <v>1302</v>
      </c>
      <c r="F410" s="56" t="s">
        <v>1195</v>
      </c>
      <c r="G410" s="59" t="s">
        <v>16</v>
      </c>
      <c r="H410" s="56" t="s">
        <v>1241</v>
      </c>
      <c r="I410" s="63" t="s">
        <v>1303</v>
      </c>
      <c r="J410" s="261"/>
      <c r="K410" s="262"/>
      <c r="L410" s="262"/>
      <c r="M410" s="263"/>
    </row>
    <row r="411" spans="1:13" ht="30" customHeight="1">
      <c r="A411" s="326"/>
      <c r="B411" s="326"/>
      <c r="C411" s="58" t="s">
        <v>1301</v>
      </c>
      <c r="D411" s="61">
        <v>7101</v>
      </c>
      <c r="E411" s="55" t="s">
        <v>1304</v>
      </c>
      <c r="F411" s="56" t="s">
        <v>1195</v>
      </c>
      <c r="G411" s="59" t="s">
        <v>16</v>
      </c>
      <c r="H411" s="56" t="s">
        <v>1237</v>
      </c>
      <c r="I411" s="63" t="s">
        <v>1305</v>
      </c>
      <c r="J411" s="261"/>
      <c r="K411" s="262"/>
      <c r="L411" s="262"/>
      <c r="M411" s="263"/>
    </row>
    <row r="412" spans="1:13" ht="30" customHeight="1">
      <c r="A412" s="326"/>
      <c r="B412" s="326"/>
      <c r="C412" s="58" t="s">
        <v>1306</v>
      </c>
      <c r="D412" s="61">
        <v>7202</v>
      </c>
      <c r="E412" s="55" t="s">
        <v>1307</v>
      </c>
      <c r="F412" s="56" t="s">
        <v>1195</v>
      </c>
      <c r="G412" s="59" t="s">
        <v>16</v>
      </c>
      <c r="H412" s="56" t="s">
        <v>1241</v>
      </c>
      <c r="I412" s="63" t="s">
        <v>1308</v>
      </c>
      <c r="J412" s="261"/>
      <c r="K412" s="262"/>
      <c r="L412" s="262"/>
      <c r="M412" s="263"/>
    </row>
    <row r="413" spans="1:13" ht="30" customHeight="1">
      <c r="A413" s="326"/>
      <c r="B413" s="326"/>
      <c r="C413" s="58" t="s">
        <v>1306</v>
      </c>
      <c r="D413" s="61">
        <v>7102</v>
      </c>
      <c r="E413" s="55" t="s">
        <v>1309</v>
      </c>
      <c r="F413" s="56" t="s">
        <v>1195</v>
      </c>
      <c r="G413" s="59" t="s">
        <v>16</v>
      </c>
      <c r="H413" s="56" t="s">
        <v>1237</v>
      </c>
      <c r="I413" s="63" t="s">
        <v>1310</v>
      </c>
      <c r="J413" s="261"/>
      <c r="K413" s="262"/>
      <c r="L413" s="262"/>
      <c r="M413" s="263"/>
    </row>
    <row r="414" spans="1:13" ht="30" customHeight="1">
      <c r="A414" s="326"/>
      <c r="B414" s="326"/>
      <c r="C414" s="58" t="s">
        <v>1311</v>
      </c>
      <c r="D414" s="61">
        <v>7231</v>
      </c>
      <c r="E414" s="55" t="s">
        <v>1312</v>
      </c>
      <c r="F414" s="56" t="s">
        <v>1195</v>
      </c>
      <c r="G414" s="59" t="s">
        <v>16</v>
      </c>
      <c r="H414" s="56" t="s">
        <v>1266</v>
      </c>
      <c r="I414" s="63" t="s">
        <v>1313</v>
      </c>
      <c r="J414" s="261"/>
      <c r="K414" s="262"/>
      <c r="L414" s="262"/>
      <c r="M414" s="263"/>
    </row>
    <row r="415" spans="1:13" ht="30" customHeight="1">
      <c r="A415" s="326"/>
      <c r="B415" s="326"/>
      <c r="C415" s="58" t="s">
        <v>1311</v>
      </c>
      <c r="D415" s="61">
        <v>7131</v>
      </c>
      <c r="E415" s="55" t="s">
        <v>1314</v>
      </c>
      <c r="F415" s="56" t="s">
        <v>1195</v>
      </c>
      <c r="G415" s="59" t="s">
        <v>16</v>
      </c>
      <c r="H415" s="56" t="s">
        <v>1269</v>
      </c>
      <c r="I415" s="63" t="s">
        <v>1315</v>
      </c>
      <c r="J415" s="261"/>
      <c r="K415" s="262"/>
      <c r="L415" s="262"/>
      <c r="M415" s="263"/>
    </row>
    <row r="416" spans="1:13" ht="30" customHeight="1">
      <c r="A416" s="326"/>
      <c r="B416" s="326"/>
      <c r="C416" s="58" t="s">
        <v>1316</v>
      </c>
      <c r="D416" s="61">
        <v>7203</v>
      </c>
      <c r="E416" s="55" t="s">
        <v>1317</v>
      </c>
      <c r="F416" s="56" t="s">
        <v>1195</v>
      </c>
      <c r="G416" s="59" t="s">
        <v>16</v>
      </c>
      <c r="H416" s="56" t="s">
        <v>1241</v>
      </c>
      <c r="I416" s="63" t="s">
        <v>1318</v>
      </c>
      <c r="J416" s="261"/>
      <c r="K416" s="262"/>
      <c r="L416" s="262"/>
      <c r="M416" s="263"/>
    </row>
    <row r="417" spans="1:13" ht="30" customHeight="1">
      <c r="A417" s="326"/>
      <c r="B417" s="326"/>
      <c r="C417" s="58" t="s">
        <v>1316</v>
      </c>
      <c r="D417" s="61">
        <v>7103</v>
      </c>
      <c r="E417" s="55" t="s">
        <v>1319</v>
      </c>
      <c r="F417" s="56" t="s">
        <v>1195</v>
      </c>
      <c r="G417" s="59" t="s">
        <v>16</v>
      </c>
      <c r="H417" s="56" t="s">
        <v>1237</v>
      </c>
      <c r="I417" s="63" t="s">
        <v>1320</v>
      </c>
      <c r="J417" s="261"/>
      <c r="K417" s="262"/>
      <c r="L417" s="262"/>
      <c r="M417" s="263"/>
    </row>
    <row r="418" spans="1:13" ht="30" customHeight="1">
      <c r="A418" s="326"/>
      <c r="B418" s="326"/>
      <c r="C418" s="58" t="s">
        <v>1321</v>
      </c>
      <c r="D418" s="61">
        <v>7233</v>
      </c>
      <c r="E418" s="55" t="s">
        <v>1322</v>
      </c>
      <c r="F418" s="56" t="s">
        <v>1195</v>
      </c>
      <c r="G418" s="59" t="s">
        <v>16</v>
      </c>
      <c r="H418" s="56" t="s">
        <v>1266</v>
      </c>
      <c r="I418" s="63" t="s">
        <v>1323</v>
      </c>
      <c r="J418" s="261"/>
      <c r="K418" s="262"/>
      <c r="L418" s="262"/>
      <c r="M418" s="263"/>
    </row>
    <row r="419" spans="1:13" ht="30" customHeight="1">
      <c r="A419" s="326"/>
      <c r="B419" s="326"/>
      <c r="C419" s="58" t="s">
        <v>1321</v>
      </c>
      <c r="D419" s="61">
        <v>7133</v>
      </c>
      <c r="E419" s="55" t="s">
        <v>1324</v>
      </c>
      <c r="F419" s="56" t="s">
        <v>1195</v>
      </c>
      <c r="G419" s="59" t="s">
        <v>16</v>
      </c>
      <c r="H419" s="56" t="s">
        <v>1269</v>
      </c>
      <c r="I419" s="63" t="s">
        <v>1325</v>
      </c>
      <c r="J419" s="261"/>
      <c r="K419" s="262"/>
      <c r="L419" s="262"/>
      <c r="M419" s="263"/>
    </row>
    <row r="420" spans="1:13" ht="30" customHeight="1">
      <c r="A420" s="326"/>
      <c r="B420" s="326"/>
      <c r="C420" s="58" t="s">
        <v>1326</v>
      </c>
      <c r="D420" s="54">
        <v>7204</v>
      </c>
      <c r="E420" s="55" t="s">
        <v>1327</v>
      </c>
      <c r="F420" s="56" t="s">
        <v>1280</v>
      </c>
      <c r="G420" s="59" t="s">
        <v>16</v>
      </c>
      <c r="H420" s="56" t="s">
        <v>1241</v>
      </c>
      <c r="I420" s="63" t="s">
        <v>1328</v>
      </c>
      <c r="J420" s="261"/>
      <c r="K420" s="262"/>
      <c r="L420" s="262"/>
      <c r="M420" s="263"/>
    </row>
    <row r="421" spans="1:13" ht="30" customHeight="1">
      <c r="A421" s="326"/>
      <c r="B421" s="326"/>
      <c r="C421" s="58" t="s">
        <v>1326</v>
      </c>
      <c r="D421" s="54">
        <v>7207</v>
      </c>
      <c r="E421" s="55" t="s">
        <v>1329</v>
      </c>
      <c r="F421" s="56" t="s">
        <v>1280</v>
      </c>
      <c r="G421" s="59" t="s">
        <v>16</v>
      </c>
      <c r="H421" s="56" t="s">
        <v>1237</v>
      </c>
      <c r="I421" s="63" t="s">
        <v>1330</v>
      </c>
      <c r="J421" s="261"/>
      <c r="K421" s="262"/>
      <c r="L421" s="262"/>
      <c r="M421" s="263"/>
    </row>
    <row r="422" spans="1:13" ht="30" customHeight="1">
      <c r="A422" s="326"/>
      <c r="B422" s="326"/>
      <c r="C422" s="58" t="s">
        <v>1331</v>
      </c>
      <c r="D422" s="54">
        <v>7205</v>
      </c>
      <c r="E422" s="55" t="s">
        <v>1332</v>
      </c>
      <c r="F422" s="56" t="s">
        <v>1280</v>
      </c>
      <c r="G422" s="59" t="s">
        <v>16</v>
      </c>
      <c r="H422" s="56" t="s">
        <v>1241</v>
      </c>
      <c r="I422" s="63" t="s">
        <v>1333</v>
      </c>
      <c r="J422" s="261"/>
      <c r="K422" s="262"/>
      <c r="L422" s="262"/>
      <c r="M422" s="263"/>
    </row>
    <row r="423" spans="1:13" ht="30" customHeight="1">
      <c r="A423" s="326"/>
      <c r="B423" s="326"/>
      <c r="C423" s="58" t="s">
        <v>1331</v>
      </c>
      <c r="D423" s="54">
        <v>7208</v>
      </c>
      <c r="E423" s="55" t="s">
        <v>1334</v>
      </c>
      <c r="F423" s="56" t="s">
        <v>1280</v>
      </c>
      <c r="G423" s="59" t="s">
        <v>16</v>
      </c>
      <c r="H423" s="56" t="s">
        <v>1237</v>
      </c>
      <c r="I423" s="63" t="s">
        <v>1335</v>
      </c>
      <c r="J423" s="261"/>
      <c r="K423" s="262"/>
      <c r="L423" s="262"/>
      <c r="M423" s="263"/>
    </row>
    <row r="424" spans="1:13" ht="30" customHeight="1">
      <c r="A424" s="326"/>
      <c r="B424" s="326"/>
      <c r="C424" s="58" t="s">
        <v>1336</v>
      </c>
      <c r="D424" s="54">
        <v>7206</v>
      </c>
      <c r="E424" s="55" t="s">
        <v>1337</v>
      </c>
      <c r="F424" s="56" t="s">
        <v>1295</v>
      </c>
      <c r="G424" s="59" t="s">
        <v>16</v>
      </c>
      <c r="H424" s="56" t="s">
        <v>1241</v>
      </c>
      <c r="I424" s="63" t="s">
        <v>1338</v>
      </c>
      <c r="J424" s="261"/>
      <c r="K424" s="262"/>
      <c r="L424" s="262"/>
      <c r="M424" s="263"/>
    </row>
    <row r="425" spans="1:13" ht="30" customHeight="1">
      <c r="A425" s="326"/>
      <c r="B425" s="327"/>
      <c r="C425" s="58" t="s">
        <v>1336</v>
      </c>
      <c r="D425" s="54">
        <v>7209</v>
      </c>
      <c r="E425" s="55" t="s">
        <v>1339</v>
      </c>
      <c r="F425" s="56" t="s">
        <v>1295</v>
      </c>
      <c r="G425" s="59" t="s">
        <v>16</v>
      </c>
      <c r="H425" s="56" t="s">
        <v>1237</v>
      </c>
      <c r="I425" s="63" t="s">
        <v>1340</v>
      </c>
      <c r="J425" s="261"/>
      <c r="K425" s="262"/>
      <c r="L425" s="262"/>
      <c r="M425" s="263"/>
    </row>
    <row r="426" spans="1:13" ht="30" customHeight="1">
      <c r="A426" s="334" t="s">
        <v>1341</v>
      </c>
      <c r="B426" s="328" t="s">
        <v>1234</v>
      </c>
      <c r="C426" s="58" t="s">
        <v>1342</v>
      </c>
      <c r="D426" s="54">
        <v>7300</v>
      </c>
      <c r="E426" s="55" t="s">
        <v>1343</v>
      </c>
      <c r="F426" s="56" t="s">
        <v>1344</v>
      </c>
      <c r="G426" s="59" t="s">
        <v>16</v>
      </c>
      <c r="H426" s="56" t="s">
        <v>1345</v>
      </c>
      <c r="I426" s="63" t="s">
        <v>1346</v>
      </c>
      <c r="J426" s="261"/>
      <c r="K426" s="262"/>
      <c r="L426" s="262"/>
      <c r="M426" s="263"/>
    </row>
    <row r="427" spans="1:13" ht="30" customHeight="1">
      <c r="A427" s="334" t="str">
        <f t="shared" ref="A427:A443" si="44">A426</f>
        <v>螺口管（带管盖）</v>
      </c>
      <c r="B427" s="329"/>
      <c r="C427" s="58" t="s">
        <v>1347</v>
      </c>
      <c r="D427" s="54">
        <v>7310</v>
      </c>
      <c r="E427" s="55" t="s">
        <v>1348</v>
      </c>
      <c r="F427" s="56" t="s">
        <v>1344</v>
      </c>
      <c r="G427" s="59" t="s">
        <v>16</v>
      </c>
      <c r="H427" s="56" t="s">
        <v>1349</v>
      </c>
      <c r="I427" s="63" t="s">
        <v>1350</v>
      </c>
      <c r="J427" s="261"/>
      <c r="K427" s="262"/>
      <c r="L427" s="262"/>
      <c r="M427" s="263"/>
    </row>
    <row r="428" spans="1:13" ht="30" customHeight="1">
      <c r="A428" s="334" t="str">
        <f t="shared" si="44"/>
        <v>螺口管（带管盖）</v>
      </c>
      <c r="B428" s="329"/>
      <c r="C428" s="58" t="s">
        <v>1351</v>
      </c>
      <c r="D428" s="54">
        <v>7350</v>
      </c>
      <c r="E428" s="55" t="s">
        <v>1352</v>
      </c>
      <c r="F428" s="56" t="s">
        <v>1344</v>
      </c>
      <c r="G428" s="59" t="s">
        <v>16</v>
      </c>
      <c r="H428" s="56" t="s">
        <v>1353</v>
      </c>
      <c r="I428" s="63" t="s">
        <v>1354</v>
      </c>
      <c r="J428" s="261"/>
      <c r="K428" s="262"/>
      <c r="L428" s="262"/>
      <c r="M428" s="263"/>
    </row>
    <row r="429" spans="1:13" ht="30" customHeight="1">
      <c r="A429" s="334" t="str">
        <f t="shared" si="44"/>
        <v>螺口管（带管盖）</v>
      </c>
      <c r="B429" s="329"/>
      <c r="C429" s="58" t="s">
        <v>1355</v>
      </c>
      <c r="D429" s="54">
        <v>7340</v>
      </c>
      <c r="E429" s="55" t="s">
        <v>1356</v>
      </c>
      <c r="F429" s="56" t="s">
        <v>1344</v>
      </c>
      <c r="G429" s="59" t="s">
        <v>16</v>
      </c>
      <c r="H429" s="56" t="s">
        <v>1357</v>
      </c>
      <c r="I429" s="63" t="s">
        <v>1358</v>
      </c>
      <c r="J429" s="261"/>
      <c r="K429" s="262"/>
      <c r="L429" s="262"/>
      <c r="M429" s="263"/>
    </row>
    <row r="430" spans="1:13" ht="30" customHeight="1">
      <c r="A430" s="334" t="str">
        <f t="shared" si="44"/>
        <v>螺口管（带管盖）</v>
      </c>
      <c r="B430" s="329"/>
      <c r="C430" s="58" t="s">
        <v>1359</v>
      </c>
      <c r="D430" s="54">
        <v>7320</v>
      </c>
      <c r="E430" s="55" t="s">
        <v>1360</v>
      </c>
      <c r="F430" s="56" t="s">
        <v>1344</v>
      </c>
      <c r="G430" s="59" t="s">
        <v>16</v>
      </c>
      <c r="H430" s="56" t="s">
        <v>1361</v>
      </c>
      <c r="I430" s="63" t="s">
        <v>1362</v>
      </c>
      <c r="J430" s="261"/>
      <c r="K430" s="262"/>
      <c r="L430" s="262"/>
      <c r="M430" s="263"/>
    </row>
    <row r="431" spans="1:13" ht="30" customHeight="1">
      <c r="A431" s="334" t="str">
        <f t="shared" si="44"/>
        <v>螺口管（带管盖）</v>
      </c>
      <c r="B431" s="329"/>
      <c r="C431" s="58" t="s">
        <v>1363</v>
      </c>
      <c r="D431" s="54">
        <v>7333</v>
      </c>
      <c r="E431" s="55" t="s">
        <v>1364</v>
      </c>
      <c r="F431" s="56" t="s">
        <v>1344</v>
      </c>
      <c r="G431" s="59" t="s">
        <v>16</v>
      </c>
      <c r="H431" s="56" t="s">
        <v>1365</v>
      </c>
      <c r="I431" s="63" t="s">
        <v>1366</v>
      </c>
      <c r="J431" s="261"/>
      <c r="K431" s="262"/>
      <c r="L431" s="262"/>
      <c r="M431" s="263"/>
    </row>
    <row r="432" spans="1:13" ht="30" customHeight="1">
      <c r="A432" s="334" t="str">
        <f t="shared" si="44"/>
        <v>螺口管（带管盖）</v>
      </c>
      <c r="B432" s="329"/>
      <c r="C432" s="58" t="s">
        <v>1367</v>
      </c>
      <c r="D432" s="54">
        <v>7400</v>
      </c>
      <c r="E432" s="55" t="s">
        <v>1368</v>
      </c>
      <c r="F432" s="56" t="s">
        <v>1344</v>
      </c>
      <c r="G432" s="59" t="s">
        <v>16</v>
      </c>
      <c r="H432" s="56" t="s">
        <v>1361</v>
      </c>
      <c r="I432" s="63" t="s">
        <v>1369</v>
      </c>
      <c r="J432" s="261"/>
      <c r="K432" s="262"/>
      <c r="L432" s="262"/>
      <c r="M432" s="263"/>
    </row>
    <row r="433" spans="1:13" ht="30" customHeight="1">
      <c r="A433" s="334" t="str">
        <f t="shared" si="44"/>
        <v>螺口管（带管盖）</v>
      </c>
      <c r="B433" s="329"/>
      <c r="C433" s="58" t="s">
        <v>1370</v>
      </c>
      <c r="D433" s="54">
        <v>7410</v>
      </c>
      <c r="E433" s="55" t="s">
        <v>1371</v>
      </c>
      <c r="F433" s="56" t="s">
        <v>1344</v>
      </c>
      <c r="G433" s="59" t="s">
        <v>16</v>
      </c>
      <c r="H433" s="56" t="s">
        <v>1349</v>
      </c>
      <c r="I433" s="63" t="s">
        <v>1372</v>
      </c>
      <c r="J433" s="261"/>
      <c r="K433" s="262"/>
      <c r="L433" s="262"/>
      <c r="M433" s="263"/>
    </row>
    <row r="434" spans="1:13" ht="30" customHeight="1">
      <c r="A434" s="334" t="str">
        <f t="shared" si="44"/>
        <v>螺口管（带管盖）</v>
      </c>
      <c r="B434" s="329"/>
      <c r="C434" s="58" t="s">
        <v>1373</v>
      </c>
      <c r="D434" s="54">
        <v>7450</v>
      </c>
      <c r="E434" s="55" t="s">
        <v>1374</v>
      </c>
      <c r="F434" s="56" t="s">
        <v>1344</v>
      </c>
      <c r="G434" s="59" t="s">
        <v>16</v>
      </c>
      <c r="H434" s="56" t="s">
        <v>1353</v>
      </c>
      <c r="I434" s="63" t="s">
        <v>1375</v>
      </c>
      <c r="J434" s="261"/>
      <c r="K434" s="262"/>
      <c r="L434" s="262"/>
      <c r="M434" s="263"/>
    </row>
    <row r="435" spans="1:13" ht="30" customHeight="1">
      <c r="A435" s="334" t="str">
        <f t="shared" si="44"/>
        <v>螺口管（带管盖）</v>
      </c>
      <c r="B435" s="329"/>
      <c r="C435" s="58" t="s">
        <v>1376</v>
      </c>
      <c r="D435" s="54">
        <v>7440</v>
      </c>
      <c r="E435" s="55" t="s">
        <v>1377</v>
      </c>
      <c r="F435" s="56" t="s">
        <v>1344</v>
      </c>
      <c r="G435" s="59" t="s">
        <v>16</v>
      </c>
      <c r="H435" s="56" t="s">
        <v>1357</v>
      </c>
      <c r="I435" s="63" t="s">
        <v>1378</v>
      </c>
      <c r="J435" s="261"/>
      <c r="K435" s="262"/>
      <c r="L435" s="262"/>
      <c r="M435" s="263"/>
    </row>
    <row r="436" spans="1:13" ht="30" customHeight="1">
      <c r="A436" s="334" t="str">
        <f t="shared" si="44"/>
        <v>螺口管（带管盖）</v>
      </c>
      <c r="B436" s="329"/>
      <c r="C436" s="58" t="s">
        <v>1379</v>
      </c>
      <c r="D436" s="54">
        <v>7420</v>
      </c>
      <c r="E436" s="55" t="s">
        <v>1380</v>
      </c>
      <c r="F436" s="56" t="s">
        <v>1344</v>
      </c>
      <c r="G436" s="59" t="s">
        <v>16</v>
      </c>
      <c r="H436" s="56" t="s">
        <v>1361</v>
      </c>
      <c r="I436" s="63" t="s">
        <v>1381</v>
      </c>
      <c r="J436" s="261"/>
      <c r="K436" s="262"/>
      <c r="L436" s="262"/>
      <c r="M436" s="263"/>
    </row>
    <row r="437" spans="1:13" ht="30" customHeight="1">
      <c r="A437" s="334" t="str">
        <f t="shared" si="44"/>
        <v>螺口管（带管盖）</v>
      </c>
      <c r="B437" s="329"/>
      <c r="C437" s="58" t="s">
        <v>1382</v>
      </c>
      <c r="D437" s="54">
        <v>7433</v>
      </c>
      <c r="E437" s="55" t="s">
        <v>1383</v>
      </c>
      <c r="F437" s="56" t="s">
        <v>1344</v>
      </c>
      <c r="G437" s="59" t="s">
        <v>16</v>
      </c>
      <c r="H437" s="56" t="s">
        <v>1365</v>
      </c>
      <c r="I437" s="63" t="s">
        <v>1384</v>
      </c>
      <c r="J437" s="261"/>
      <c r="K437" s="262"/>
      <c r="L437" s="262"/>
      <c r="M437" s="263"/>
    </row>
    <row r="438" spans="1:13" ht="30" customHeight="1">
      <c r="A438" s="334" t="str">
        <f t="shared" si="44"/>
        <v>螺口管（带管盖）</v>
      </c>
      <c r="B438" s="329"/>
      <c r="C438" s="58" t="s">
        <v>1385</v>
      </c>
      <c r="D438" s="54">
        <v>7500</v>
      </c>
      <c r="E438" s="55" t="s">
        <v>1386</v>
      </c>
      <c r="F438" s="56" t="s">
        <v>1344</v>
      </c>
      <c r="G438" s="59" t="s">
        <v>16</v>
      </c>
      <c r="H438" s="56" t="s">
        <v>1345</v>
      </c>
      <c r="I438" s="63" t="s">
        <v>1387</v>
      </c>
      <c r="J438" s="261"/>
      <c r="K438" s="262"/>
      <c r="L438" s="262"/>
      <c r="M438" s="263"/>
    </row>
    <row r="439" spans="1:13" ht="30" customHeight="1">
      <c r="A439" s="334" t="str">
        <f t="shared" si="44"/>
        <v>螺口管（带管盖）</v>
      </c>
      <c r="B439" s="329"/>
      <c r="C439" s="58" t="s">
        <v>1388</v>
      </c>
      <c r="D439" s="54">
        <v>7510</v>
      </c>
      <c r="E439" s="55" t="s">
        <v>1389</v>
      </c>
      <c r="F439" s="56" t="s">
        <v>1344</v>
      </c>
      <c r="G439" s="59" t="s">
        <v>16</v>
      </c>
      <c r="H439" s="56" t="s">
        <v>1349</v>
      </c>
      <c r="I439" s="63" t="s">
        <v>1390</v>
      </c>
      <c r="J439" s="261"/>
      <c r="K439" s="262"/>
      <c r="L439" s="262"/>
      <c r="M439" s="263"/>
    </row>
    <row r="440" spans="1:13" ht="30" customHeight="1">
      <c r="A440" s="334" t="str">
        <f t="shared" si="44"/>
        <v>螺口管（带管盖）</v>
      </c>
      <c r="B440" s="329"/>
      <c r="C440" s="58" t="s">
        <v>1391</v>
      </c>
      <c r="D440" s="54">
        <v>7550</v>
      </c>
      <c r="E440" s="55" t="s">
        <v>1392</v>
      </c>
      <c r="F440" s="56" t="s">
        <v>1344</v>
      </c>
      <c r="G440" s="59" t="s">
        <v>16</v>
      </c>
      <c r="H440" s="56" t="s">
        <v>1353</v>
      </c>
      <c r="I440" s="63" t="s">
        <v>1393</v>
      </c>
      <c r="J440" s="261"/>
      <c r="K440" s="262"/>
      <c r="L440" s="262"/>
      <c r="M440" s="263"/>
    </row>
    <row r="441" spans="1:13" ht="30" customHeight="1">
      <c r="A441" s="334" t="str">
        <f t="shared" si="44"/>
        <v>螺口管（带管盖）</v>
      </c>
      <c r="B441" s="329"/>
      <c r="C441" s="58" t="s">
        <v>1394</v>
      </c>
      <c r="D441" s="54">
        <v>7540</v>
      </c>
      <c r="E441" s="55" t="s">
        <v>1395</v>
      </c>
      <c r="F441" s="56" t="s">
        <v>1344</v>
      </c>
      <c r="G441" s="59" t="s">
        <v>16</v>
      </c>
      <c r="H441" s="56" t="s">
        <v>1357</v>
      </c>
      <c r="I441" s="63" t="s">
        <v>1396</v>
      </c>
      <c r="J441" s="261"/>
      <c r="K441" s="262"/>
      <c r="L441" s="262"/>
      <c r="M441" s="263"/>
    </row>
    <row r="442" spans="1:13" ht="30" customHeight="1">
      <c r="A442" s="334" t="str">
        <f t="shared" si="44"/>
        <v>螺口管（带管盖）</v>
      </c>
      <c r="B442" s="329"/>
      <c r="C442" s="58" t="s">
        <v>1397</v>
      </c>
      <c r="D442" s="54">
        <v>7520</v>
      </c>
      <c r="E442" s="55" t="s">
        <v>1398</v>
      </c>
      <c r="F442" s="56" t="s">
        <v>1344</v>
      </c>
      <c r="G442" s="59" t="s">
        <v>16</v>
      </c>
      <c r="H442" s="56" t="s">
        <v>1361</v>
      </c>
      <c r="I442" s="63" t="s">
        <v>1399</v>
      </c>
      <c r="J442" s="261"/>
      <c r="K442" s="262"/>
      <c r="L442" s="262"/>
      <c r="M442" s="263"/>
    </row>
    <row r="443" spans="1:13" ht="30" customHeight="1">
      <c r="A443" s="334" t="str">
        <f t="shared" si="44"/>
        <v>螺口管（带管盖）</v>
      </c>
      <c r="B443" s="330"/>
      <c r="C443" s="58" t="s">
        <v>1400</v>
      </c>
      <c r="D443" s="54">
        <v>7533</v>
      </c>
      <c r="E443" s="55" t="s">
        <v>1401</v>
      </c>
      <c r="F443" s="56" t="s">
        <v>1344</v>
      </c>
      <c r="G443" s="59" t="s">
        <v>16</v>
      </c>
      <c r="H443" s="56" t="s">
        <v>1365</v>
      </c>
      <c r="I443" s="63" t="s">
        <v>1402</v>
      </c>
      <c r="J443" s="264"/>
      <c r="K443" s="265"/>
      <c r="L443" s="265"/>
      <c r="M443" s="266"/>
    </row>
    <row r="444" spans="1:13" ht="30" customHeight="1">
      <c r="A444" s="331" t="s">
        <v>1403</v>
      </c>
      <c r="B444" s="331" t="s">
        <v>1404</v>
      </c>
      <c r="C444" s="58" t="s">
        <v>1405</v>
      </c>
      <c r="D444" s="60">
        <v>7794</v>
      </c>
      <c r="E444" s="55" t="s">
        <v>4464</v>
      </c>
      <c r="F444" s="56" t="s">
        <v>1406</v>
      </c>
      <c r="G444" s="59" t="s">
        <v>16</v>
      </c>
      <c r="H444" s="56" t="s">
        <v>1407</v>
      </c>
      <c r="I444" s="63" t="s">
        <v>1408</v>
      </c>
      <c r="J444" s="255" t="s">
        <v>1409</v>
      </c>
      <c r="K444" s="256"/>
      <c r="L444" s="256"/>
      <c r="M444" s="257"/>
    </row>
    <row r="445" spans="1:13" ht="30" customHeight="1">
      <c r="A445" s="331" t="str">
        <f t="shared" ref="A445:A453" si="45">A444</f>
        <v>研磨细胞筛网</v>
      </c>
      <c r="B445" s="331" t="str">
        <f>B444</f>
        <v>研滤一体</v>
      </c>
      <c r="C445" s="58" t="s">
        <v>1410</v>
      </c>
      <c r="D445" s="60">
        <v>7717</v>
      </c>
      <c r="E445" s="55" t="s">
        <v>1411</v>
      </c>
      <c r="F445" s="56" t="s">
        <v>1406</v>
      </c>
      <c r="G445" s="59" t="s">
        <v>16</v>
      </c>
      <c r="H445" s="56" t="s">
        <v>1412</v>
      </c>
      <c r="I445" s="63" t="s">
        <v>1413</v>
      </c>
      <c r="J445" s="261"/>
      <c r="K445" s="262"/>
      <c r="L445" s="262"/>
      <c r="M445" s="263"/>
    </row>
    <row r="446" spans="1:13" ht="30" customHeight="1">
      <c r="A446" s="331" t="str">
        <f t="shared" si="45"/>
        <v>研磨细胞筛网</v>
      </c>
      <c r="B446" s="331" t="str">
        <f>B445</f>
        <v>研滤一体</v>
      </c>
      <c r="C446" s="58" t="s">
        <v>1414</v>
      </c>
      <c r="D446" s="60">
        <v>7721</v>
      </c>
      <c r="E446" s="55" t="s">
        <v>1415</v>
      </c>
      <c r="F446" s="56" t="s">
        <v>1406</v>
      </c>
      <c r="G446" s="59" t="s">
        <v>16</v>
      </c>
      <c r="H446" s="56" t="s">
        <v>1416</v>
      </c>
      <c r="I446" s="63" t="s">
        <v>1417</v>
      </c>
      <c r="J446" s="264"/>
      <c r="K446" s="265"/>
      <c r="L446" s="265"/>
      <c r="M446" s="266"/>
    </row>
    <row r="447" spans="1:13" ht="30" customHeight="1">
      <c r="A447" s="332" t="s">
        <v>1418</v>
      </c>
      <c r="B447" s="332" t="s">
        <v>1419</v>
      </c>
      <c r="C447" s="58" t="s">
        <v>1420</v>
      </c>
      <c r="D447" s="54">
        <v>7911</v>
      </c>
      <c r="E447" s="55" t="s">
        <v>1421</v>
      </c>
      <c r="F447" s="56" t="s">
        <v>1422</v>
      </c>
      <c r="G447" s="59" t="s">
        <v>16</v>
      </c>
      <c r="H447" s="56" t="s">
        <v>1423</v>
      </c>
      <c r="I447" s="63" t="s">
        <v>1424</v>
      </c>
      <c r="J447" s="375" t="s">
        <v>1425</v>
      </c>
      <c r="K447" s="376"/>
      <c r="L447" s="376"/>
      <c r="M447" s="377"/>
    </row>
    <row r="448" spans="1:13" ht="30" customHeight="1">
      <c r="A448" s="332" t="str">
        <f t="shared" si="45"/>
        <v>血清移液管</v>
      </c>
      <c r="B448" s="332" t="str">
        <f t="shared" ref="B448:B453" si="46">B447</f>
        <v>超声焊</v>
      </c>
      <c r="C448" s="58" t="s">
        <v>1426</v>
      </c>
      <c r="D448" s="54">
        <v>7922</v>
      </c>
      <c r="E448" s="55" t="s">
        <v>1427</v>
      </c>
      <c r="F448" s="56" t="s">
        <v>1422</v>
      </c>
      <c r="G448" s="59" t="s">
        <v>16</v>
      </c>
      <c r="H448" s="56" t="s">
        <v>1428</v>
      </c>
      <c r="I448" s="63" t="s">
        <v>1429</v>
      </c>
      <c r="J448" s="375"/>
      <c r="K448" s="376"/>
      <c r="L448" s="376"/>
      <c r="M448" s="377"/>
    </row>
    <row r="449" spans="1:13" ht="30" customHeight="1">
      <c r="A449" s="332" t="str">
        <f t="shared" si="45"/>
        <v>血清移液管</v>
      </c>
      <c r="B449" s="332" t="str">
        <f t="shared" si="46"/>
        <v>超声焊</v>
      </c>
      <c r="C449" s="58" t="s">
        <v>1430</v>
      </c>
      <c r="D449" s="54">
        <v>7953</v>
      </c>
      <c r="E449" s="55" t="s">
        <v>1431</v>
      </c>
      <c r="F449" s="56" t="s">
        <v>1432</v>
      </c>
      <c r="G449" s="59" t="s">
        <v>16</v>
      </c>
      <c r="H449" s="56" t="s">
        <v>1433</v>
      </c>
      <c r="I449" s="63" t="s">
        <v>1434</v>
      </c>
      <c r="J449" s="375"/>
      <c r="K449" s="376"/>
      <c r="L449" s="376"/>
      <c r="M449" s="377"/>
    </row>
    <row r="450" spans="1:13" ht="30" customHeight="1">
      <c r="A450" s="332" t="str">
        <f t="shared" si="45"/>
        <v>血清移液管</v>
      </c>
      <c r="B450" s="332" t="str">
        <f t="shared" si="46"/>
        <v>超声焊</v>
      </c>
      <c r="C450" s="58" t="s">
        <v>1435</v>
      </c>
      <c r="D450" s="54">
        <v>7964</v>
      </c>
      <c r="E450" s="55" t="s">
        <v>1436</v>
      </c>
      <c r="F450" s="56" t="s">
        <v>1432</v>
      </c>
      <c r="G450" s="59" t="s">
        <v>16</v>
      </c>
      <c r="H450" s="56" t="s">
        <v>1437</v>
      </c>
      <c r="I450" s="63" t="s">
        <v>1438</v>
      </c>
      <c r="J450" s="375"/>
      <c r="K450" s="376"/>
      <c r="L450" s="376"/>
      <c r="M450" s="377"/>
    </row>
    <row r="451" spans="1:13" ht="30" customHeight="1">
      <c r="A451" s="332" t="str">
        <f t="shared" si="45"/>
        <v>血清移液管</v>
      </c>
      <c r="B451" s="332" t="str">
        <f t="shared" si="46"/>
        <v>超声焊</v>
      </c>
      <c r="C451" s="58" t="s">
        <v>1439</v>
      </c>
      <c r="D451" s="54">
        <v>7945</v>
      </c>
      <c r="E451" s="55" t="s">
        <v>1440</v>
      </c>
      <c r="F451" s="56" t="s">
        <v>1441</v>
      </c>
      <c r="G451" s="59" t="s">
        <v>16</v>
      </c>
      <c r="H451" s="56" t="s">
        <v>1442</v>
      </c>
      <c r="I451" s="63" t="s">
        <v>1443</v>
      </c>
      <c r="J451" s="375"/>
      <c r="K451" s="376"/>
      <c r="L451" s="376"/>
      <c r="M451" s="377"/>
    </row>
    <row r="452" spans="1:13" ht="30" customHeight="1">
      <c r="A452" s="332" t="str">
        <f t="shared" si="45"/>
        <v>血清移液管</v>
      </c>
      <c r="B452" s="332" t="str">
        <f t="shared" si="46"/>
        <v>超声焊</v>
      </c>
      <c r="C452" s="58" t="s">
        <v>1444</v>
      </c>
      <c r="D452" s="54">
        <v>7996</v>
      </c>
      <c r="E452" s="55" t="s">
        <v>1445</v>
      </c>
      <c r="F452" s="56" t="s">
        <v>1446</v>
      </c>
      <c r="G452" s="59" t="s">
        <v>16</v>
      </c>
      <c r="H452" s="56" t="s">
        <v>1447</v>
      </c>
      <c r="I452" s="63" t="s">
        <v>1448</v>
      </c>
      <c r="J452" s="375"/>
      <c r="K452" s="376"/>
      <c r="L452" s="376"/>
      <c r="M452" s="377"/>
    </row>
    <row r="453" spans="1:13" ht="30" customHeight="1">
      <c r="A453" s="332" t="str">
        <f t="shared" si="45"/>
        <v>血清移液管</v>
      </c>
      <c r="B453" s="332" t="str">
        <f t="shared" si="46"/>
        <v>超声焊</v>
      </c>
      <c r="C453" s="58" t="s">
        <v>1449</v>
      </c>
      <c r="D453" s="54">
        <v>7977</v>
      </c>
      <c r="E453" s="55" t="s">
        <v>1450</v>
      </c>
      <c r="F453" s="56" t="s">
        <v>1451</v>
      </c>
      <c r="G453" s="59" t="s">
        <v>16</v>
      </c>
      <c r="H453" s="56" t="s">
        <v>1452</v>
      </c>
      <c r="I453" s="63" t="s">
        <v>1453</v>
      </c>
      <c r="J453" s="375"/>
      <c r="K453" s="376"/>
      <c r="L453" s="376"/>
      <c r="M453" s="377"/>
    </row>
    <row r="454" spans="1:13" ht="30" customHeight="1">
      <c r="A454" s="333" t="s">
        <v>1454</v>
      </c>
      <c r="B454" s="333" t="s">
        <v>1455</v>
      </c>
      <c r="C454" s="58" t="s">
        <v>1456</v>
      </c>
      <c r="D454" s="54">
        <v>8001</v>
      </c>
      <c r="E454" s="55" t="s">
        <v>1457</v>
      </c>
      <c r="F454" s="56" t="s">
        <v>1458</v>
      </c>
      <c r="G454" s="59" t="s">
        <v>16</v>
      </c>
      <c r="H454" s="56" t="s">
        <v>1459</v>
      </c>
      <c r="I454" s="63" t="s">
        <v>1460</v>
      </c>
      <c r="J454" s="375"/>
      <c r="K454" s="376"/>
      <c r="L454" s="376"/>
      <c r="M454" s="377"/>
    </row>
    <row r="455" spans="1:13" ht="30" customHeight="1">
      <c r="A455" s="333"/>
      <c r="B455" s="333"/>
      <c r="C455" s="58" t="s">
        <v>1461</v>
      </c>
      <c r="D455" s="54">
        <v>8000</v>
      </c>
      <c r="E455" s="55" t="s">
        <v>1462</v>
      </c>
      <c r="F455" s="56" t="s">
        <v>1458</v>
      </c>
      <c r="G455" s="59" t="s">
        <v>16</v>
      </c>
      <c r="H455" s="56" t="s">
        <v>1463</v>
      </c>
      <c r="I455" s="63" t="s">
        <v>1464</v>
      </c>
      <c r="J455" s="375"/>
      <c r="K455" s="376"/>
      <c r="L455" s="376"/>
      <c r="M455" s="377"/>
    </row>
    <row r="456" spans="1:13" ht="30" customHeight="1">
      <c r="A456" s="333" t="str">
        <f t="shared" ref="A456:A460" si="47">A454</f>
        <v>细胞培养板</v>
      </c>
      <c r="B456" s="333" t="str">
        <f t="shared" ref="B456:B460" si="48">B454</f>
        <v>易握结构</v>
      </c>
      <c r="C456" s="58" t="s">
        <v>1465</v>
      </c>
      <c r="D456" s="54">
        <v>8101</v>
      </c>
      <c r="E456" s="55" t="s">
        <v>1466</v>
      </c>
      <c r="F456" s="56" t="s">
        <v>1458</v>
      </c>
      <c r="G456" s="59" t="s">
        <v>16</v>
      </c>
      <c r="H456" s="56" t="s">
        <v>1467</v>
      </c>
      <c r="I456" s="63" t="s">
        <v>1468</v>
      </c>
      <c r="J456" s="375"/>
      <c r="K456" s="376"/>
      <c r="L456" s="376"/>
      <c r="M456" s="377"/>
    </row>
    <row r="457" spans="1:13" ht="30" customHeight="1">
      <c r="A457" s="333"/>
      <c r="B457" s="333"/>
      <c r="C457" s="58" t="s">
        <v>1469</v>
      </c>
      <c r="D457" s="54">
        <v>8100</v>
      </c>
      <c r="E457" s="55" t="s">
        <v>1470</v>
      </c>
      <c r="F457" s="56" t="s">
        <v>1458</v>
      </c>
      <c r="G457" s="59" t="s">
        <v>16</v>
      </c>
      <c r="H457" s="56" t="s">
        <v>1471</v>
      </c>
      <c r="I457" s="63" t="s">
        <v>1472</v>
      </c>
      <c r="J457" s="375"/>
      <c r="K457" s="376"/>
      <c r="L457" s="376"/>
      <c r="M457" s="377"/>
    </row>
    <row r="458" spans="1:13" ht="30" customHeight="1">
      <c r="A458" s="333" t="str">
        <f t="shared" si="47"/>
        <v>细胞培养板</v>
      </c>
      <c r="B458" s="333" t="str">
        <f t="shared" si="48"/>
        <v>易握结构</v>
      </c>
      <c r="C458" s="58" t="s">
        <v>1473</v>
      </c>
      <c r="D458" s="54">
        <v>8201</v>
      </c>
      <c r="E458" s="55" t="s">
        <v>1474</v>
      </c>
      <c r="F458" s="56" t="s">
        <v>1458</v>
      </c>
      <c r="G458" s="59" t="s">
        <v>16</v>
      </c>
      <c r="H458" s="56" t="s">
        <v>1475</v>
      </c>
      <c r="I458" s="63" t="s">
        <v>1476</v>
      </c>
      <c r="J458" s="375"/>
      <c r="K458" s="376"/>
      <c r="L458" s="376"/>
      <c r="M458" s="377"/>
    </row>
    <row r="459" spans="1:13" ht="30" customHeight="1">
      <c r="A459" s="333"/>
      <c r="B459" s="333"/>
      <c r="C459" s="58" t="s">
        <v>1477</v>
      </c>
      <c r="D459" s="54">
        <v>8200</v>
      </c>
      <c r="E459" s="55" t="s">
        <v>1478</v>
      </c>
      <c r="F459" s="56" t="s">
        <v>1458</v>
      </c>
      <c r="G459" s="59" t="s">
        <v>16</v>
      </c>
      <c r="H459" s="56" t="s">
        <v>1479</v>
      </c>
      <c r="I459" s="63" t="s">
        <v>1480</v>
      </c>
      <c r="J459" s="375"/>
      <c r="K459" s="376"/>
      <c r="L459" s="376"/>
      <c r="M459" s="377"/>
    </row>
    <row r="460" spans="1:13" ht="30" customHeight="1">
      <c r="A460" s="333" t="str">
        <f t="shared" si="47"/>
        <v>细胞培养板</v>
      </c>
      <c r="B460" s="333" t="str">
        <f t="shared" si="48"/>
        <v>易握结构</v>
      </c>
      <c r="C460" s="58" t="s">
        <v>1481</v>
      </c>
      <c r="D460" s="54">
        <v>8301</v>
      </c>
      <c r="E460" s="55" t="s">
        <v>1482</v>
      </c>
      <c r="F460" s="56" t="s">
        <v>1458</v>
      </c>
      <c r="G460" s="59" t="s">
        <v>16</v>
      </c>
      <c r="H460" s="56" t="s">
        <v>1483</v>
      </c>
      <c r="I460" s="63" t="s">
        <v>1484</v>
      </c>
      <c r="J460" s="375"/>
      <c r="K460" s="376"/>
      <c r="L460" s="376"/>
      <c r="M460" s="377"/>
    </row>
    <row r="461" spans="1:13" ht="30" customHeight="1">
      <c r="A461" s="333"/>
      <c r="B461" s="333"/>
      <c r="C461" s="58" t="s">
        <v>1485</v>
      </c>
      <c r="D461" s="54">
        <v>8300</v>
      </c>
      <c r="E461" s="55" t="s">
        <v>1486</v>
      </c>
      <c r="F461" s="56" t="s">
        <v>1458</v>
      </c>
      <c r="G461" s="59" t="s">
        <v>16</v>
      </c>
      <c r="H461" s="56" t="s">
        <v>1487</v>
      </c>
      <c r="I461" s="63" t="s">
        <v>1488</v>
      </c>
      <c r="J461" s="375"/>
      <c r="K461" s="376"/>
      <c r="L461" s="376"/>
      <c r="M461" s="377"/>
    </row>
    <row r="462" spans="1:13" ht="30" customHeight="1">
      <c r="A462" s="333" t="str">
        <f t="shared" ref="A462:A466" si="49">A460</f>
        <v>细胞培养板</v>
      </c>
      <c r="B462" s="333" t="str">
        <f t="shared" ref="B462:B466" si="50">B460</f>
        <v>易握结构</v>
      </c>
      <c r="C462" s="58" t="s">
        <v>1489</v>
      </c>
      <c r="D462" s="54">
        <v>8401</v>
      </c>
      <c r="E462" s="55" t="s">
        <v>1490</v>
      </c>
      <c r="F462" s="56" t="s">
        <v>1491</v>
      </c>
      <c r="G462" s="59" t="s">
        <v>16</v>
      </c>
      <c r="H462" s="56" t="s">
        <v>1492</v>
      </c>
      <c r="I462" s="63" t="s">
        <v>1493</v>
      </c>
      <c r="J462" s="375"/>
      <c r="K462" s="376"/>
      <c r="L462" s="376"/>
      <c r="M462" s="377"/>
    </row>
    <row r="463" spans="1:13" ht="30" customHeight="1">
      <c r="A463" s="333"/>
      <c r="B463" s="333"/>
      <c r="C463" s="58" t="s">
        <v>1494</v>
      </c>
      <c r="D463" s="54">
        <v>8400</v>
      </c>
      <c r="E463" s="55" t="s">
        <v>1495</v>
      </c>
      <c r="F463" s="56" t="s">
        <v>1491</v>
      </c>
      <c r="G463" s="59" t="s">
        <v>16</v>
      </c>
      <c r="H463" s="56" t="s">
        <v>1496</v>
      </c>
      <c r="I463" s="63" t="s">
        <v>1497</v>
      </c>
      <c r="J463" s="375"/>
      <c r="K463" s="376"/>
      <c r="L463" s="376"/>
      <c r="M463" s="377"/>
    </row>
    <row r="464" spans="1:13" ht="30" customHeight="1">
      <c r="A464" s="333" t="str">
        <f t="shared" si="49"/>
        <v>细胞培养板</v>
      </c>
      <c r="B464" s="333" t="str">
        <f t="shared" si="50"/>
        <v>易握结构</v>
      </c>
      <c r="C464" s="58" t="s">
        <v>1498</v>
      </c>
      <c r="D464" s="54">
        <v>8421</v>
      </c>
      <c r="E464" s="55" t="s">
        <v>1499</v>
      </c>
      <c r="F464" s="56" t="s">
        <v>1458</v>
      </c>
      <c r="G464" s="59" t="s">
        <v>16</v>
      </c>
      <c r="H464" s="56" t="s">
        <v>1500</v>
      </c>
      <c r="I464" s="63" t="s">
        <v>1501</v>
      </c>
      <c r="J464" s="375"/>
      <c r="K464" s="376"/>
      <c r="L464" s="376"/>
      <c r="M464" s="377"/>
    </row>
    <row r="465" spans="1:13" ht="30" customHeight="1">
      <c r="A465" s="333"/>
      <c r="B465" s="333"/>
      <c r="C465" s="58" t="s">
        <v>1502</v>
      </c>
      <c r="D465" s="54">
        <v>8420</v>
      </c>
      <c r="E465" s="55" t="s">
        <v>1503</v>
      </c>
      <c r="F465" s="56" t="s">
        <v>1458</v>
      </c>
      <c r="G465" s="59" t="s">
        <v>16</v>
      </c>
      <c r="H465" s="56" t="s">
        <v>1504</v>
      </c>
      <c r="I465" s="63" t="s">
        <v>1505</v>
      </c>
      <c r="J465" s="375"/>
      <c r="K465" s="376"/>
      <c r="L465" s="376"/>
      <c r="M465" s="377"/>
    </row>
    <row r="466" spans="1:13" ht="30" customHeight="1">
      <c r="A466" s="333" t="str">
        <f t="shared" si="49"/>
        <v>细胞培养板</v>
      </c>
      <c r="B466" s="333" t="str">
        <f t="shared" si="50"/>
        <v>易握结构</v>
      </c>
      <c r="C466" s="58" t="s">
        <v>1506</v>
      </c>
      <c r="D466" s="54">
        <v>8501</v>
      </c>
      <c r="E466" s="55" t="s">
        <v>1507</v>
      </c>
      <c r="F466" s="56" t="s">
        <v>1458</v>
      </c>
      <c r="G466" s="59" t="s">
        <v>16</v>
      </c>
      <c r="H466" s="56" t="s">
        <v>1508</v>
      </c>
      <c r="I466" s="63" t="s">
        <v>1509</v>
      </c>
      <c r="J466" s="375"/>
      <c r="K466" s="376"/>
      <c r="L466" s="376"/>
      <c r="M466" s="377"/>
    </row>
    <row r="467" spans="1:13" ht="30" customHeight="1">
      <c r="A467" s="333" t="e">
        <f>#REF!</f>
        <v>#REF!</v>
      </c>
      <c r="B467" s="333" t="e">
        <f>#REF!</f>
        <v>#REF!</v>
      </c>
      <c r="C467" s="58" t="s">
        <v>1510</v>
      </c>
      <c r="D467" s="54">
        <v>8500</v>
      </c>
      <c r="E467" s="55" t="s">
        <v>1511</v>
      </c>
      <c r="F467" s="56" t="s">
        <v>1458</v>
      </c>
      <c r="G467" s="59" t="s">
        <v>16</v>
      </c>
      <c r="H467" s="56" t="s">
        <v>1512</v>
      </c>
      <c r="I467" s="63" t="s">
        <v>1513</v>
      </c>
      <c r="J467" s="375"/>
      <c r="K467" s="376"/>
      <c r="L467" s="376"/>
      <c r="M467" s="377"/>
    </row>
    <row r="468" spans="1:13" ht="30" customHeight="1">
      <c r="A468" s="273" t="s">
        <v>1514</v>
      </c>
      <c r="B468" s="273" t="s">
        <v>1515</v>
      </c>
      <c r="C468" s="58" t="s">
        <v>1516</v>
      </c>
      <c r="D468" s="60">
        <v>8431</v>
      </c>
      <c r="E468" s="150" t="s">
        <v>1517</v>
      </c>
      <c r="F468" s="56" t="s">
        <v>1491</v>
      </c>
      <c r="G468" s="59" t="s">
        <v>16</v>
      </c>
      <c r="H468" s="56" t="s">
        <v>1518</v>
      </c>
      <c r="I468" s="63" t="s">
        <v>1519</v>
      </c>
      <c r="J468" s="375"/>
      <c r="K468" s="376"/>
      <c r="L468" s="376"/>
      <c r="M468" s="377"/>
    </row>
    <row r="469" spans="1:13" ht="30" customHeight="1">
      <c r="A469" s="274"/>
      <c r="B469" s="274"/>
      <c r="C469" s="58" t="s">
        <v>1520</v>
      </c>
      <c r="D469" s="60">
        <v>8430</v>
      </c>
      <c r="E469" s="150" t="s">
        <v>1521</v>
      </c>
      <c r="F469" s="56" t="s">
        <v>1491</v>
      </c>
      <c r="G469" s="59" t="s">
        <v>16</v>
      </c>
      <c r="H469" s="56" t="s">
        <v>1522</v>
      </c>
      <c r="I469" s="63" t="s">
        <v>1523</v>
      </c>
      <c r="J469" s="375"/>
      <c r="K469" s="376"/>
      <c r="L469" s="376"/>
      <c r="M469" s="377"/>
    </row>
    <row r="470" spans="1:13" ht="30" customHeight="1">
      <c r="A470" s="274"/>
      <c r="B470" s="274"/>
      <c r="C470" s="58" t="s">
        <v>1524</v>
      </c>
      <c r="D470" s="60">
        <v>8441</v>
      </c>
      <c r="E470" s="150" t="s">
        <v>1525</v>
      </c>
      <c r="F470" s="56" t="s">
        <v>1458</v>
      </c>
      <c r="G470" s="59" t="s">
        <v>16</v>
      </c>
      <c r="H470" s="56" t="s">
        <v>1526</v>
      </c>
      <c r="I470" s="63" t="s">
        <v>1527</v>
      </c>
      <c r="J470" s="375"/>
      <c r="K470" s="376"/>
      <c r="L470" s="376"/>
      <c r="M470" s="377"/>
    </row>
    <row r="471" spans="1:13" ht="30" customHeight="1">
      <c r="A471" s="275"/>
      <c r="B471" s="275"/>
      <c r="C471" s="58" t="s">
        <v>1528</v>
      </c>
      <c r="D471" s="60">
        <v>8440</v>
      </c>
      <c r="E471" s="150" t="s">
        <v>1529</v>
      </c>
      <c r="F471" s="56" t="s">
        <v>1458</v>
      </c>
      <c r="G471" s="59" t="s">
        <v>16</v>
      </c>
      <c r="H471" s="56" t="s">
        <v>1530</v>
      </c>
      <c r="I471" s="63" t="s">
        <v>1531</v>
      </c>
      <c r="J471" s="375"/>
      <c r="K471" s="376"/>
      <c r="L471" s="376"/>
      <c r="M471" s="377"/>
    </row>
    <row r="472" spans="1:13" ht="30" customHeight="1">
      <c r="A472" s="276" t="s">
        <v>1532</v>
      </c>
      <c r="B472" s="276" t="s">
        <v>1455</v>
      </c>
      <c r="C472" s="58" t="s">
        <v>1533</v>
      </c>
      <c r="D472" s="54">
        <v>8601</v>
      </c>
      <c r="E472" s="55" t="s">
        <v>1534</v>
      </c>
      <c r="F472" s="56" t="s">
        <v>1535</v>
      </c>
      <c r="G472" s="59" t="s">
        <v>16</v>
      </c>
      <c r="H472" s="56" t="s">
        <v>1536</v>
      </c>
      <c r="I472" s="63" t="s">
        <v>1537</v>
      </c>
      <c r="J472" s="375"/>
      <c r="K472" s="376"/>
      <c r="L472" s="376"/>
      <c r="M472" s="377"/>
    </row>
    <row r="473" spans="1:13" ht="30" customHeight="1">
      <c r="A473" s="277"/>
      <c r="B473" s="277"/>
      <c r="C473" s="58" t="s">
        <v>1538</v>
      </c>
      <c r="D473" s="54">
        <v>8600</v>
      </c>
      <c r="E473" s="55" t="s">
        <v>1539</v>
      </c>
      <c r="F473" s="56" t="s">
        <v>1535</v>
      </c>
      <c r="G473" s="59" t="s">
        <v>16</v>
      </c>
      <c r="H473" s="56" t="s">
        <v>1540</v>
      </c>
      <c r="I473" s="63" t="s">
        <v>1541</v>
      </c>
      <c r="J473" s="375"/>
      <c r="K473" s="376"/>
      <c r="L473" s="376"/>
      <c r="M473" s="377"/>
    </row>
    <row r="474" spans="1:13" ht="30" customHeight="1">
      <c r="A474" s="277"/>
      <c r="B474" s="277"/>
      <c r="C474" s="58" t="s">
        <v>1542</v>
      </c>
      <c r="D474" s="54">
        <v>8701</v>
      </c>
      <c r="E474" s="55" t="s">
        <v>1543</v>
      </c>
      <c r="F474" s="56" t="s">
        <v>1544</v>
      </c>
      <c r="G474" s="59" t="s">
        <v>16</v>
      </c>
      <c r="H474" s="56" t="s">
        <v>1536</v>
      </c>
      <c r="I474" s="63" t="s">
        <v>1545</v>
      </c>
      <c r="J474" s="375"/>
      <c r="K474" s="376"/>
      <c r="L474" s="376"/>
      <c r="M474" s="377"/>
    </row>
    <row r="475" spans="1:13" ht="30" customHeight="1">
      <c r="A475" s="277"/>
      <c r="B475" s="277"/>
      <c r="C475" s="58" t="s">
        <v>1546</v>
      </c>
      <c r="D475" s="54">
        <v>8700</v>
      </c>
      <c r="E475" s="55" t="s">
        <v>1547</v>
      </c>
      <c r="F475" s="56" t="s">
        <v>1544</v>
      </c>
      <c r="G475" s="59" t="s">
        <v>16</v>
      </c>
      <c r="H475" s="56" t="s">
        <v>1540</v>
      </c>
      <c r="I475" s="63" t="s">
        <v>1548</v>
      </c>
      <c r="J475" s="375"/>
      <c r="K475" s="376"/>
      <c r="L475" s="376"/>
      <c r="M475" s="377"/>
    </row>
    <row r="476" spans="1:13" ht="30" customHeight="1">
      <c r="A476" s="277"/>
      <c r="B476" s="277"/>
      <c r="C476" s="58" t="s">
        <v>1549</v>
      </c>
      <c r="D476" s="54">
        <v>8801</v>
      </c>
      <c r="E476" s="55" t="s">
        <v>1550</v>
      </c>
      <c r="F476" s="56" t="s">
        <v>1551</v>
      </c>
      <c r="G476" s="59" t="s">
        <v>16</v>
      </c>
      <c r="H476" s="56" t="s">
        <v>1536</v>
      </c>
      <c r="I476" s="63" t="s">
        <v>1552</v>
      </c>
      <c r="J476" s="375"/>
      <c r="K476" s="376"/>
      <c r="L476" s="376"/>
      <c r="M476" s="377"/>
    </row>
    <row r="477" spans="1:13" ht="30" customHeight="1">
      <c r="A477" s="277"/>
      <c r="B477" s="277"/>
      <c r="C477" s="58" t="s">
        <v>1553</v>
      </c>
      <c r="D477" s="54">
        <v>8800</v>
      </c>
      <c r="E477" s="55" t="s">
        <v>1554</v>
      </c>
      <c r="F477" s="56" t="s">
        <v>1551</v>
      </c>
      <c r="G477" s="59" t="s">
        <v>16</v>
      </c>
      <c r="H477" s="56" t="s">
        <v>1540</v>
      </c>
      <c r="I477" s="63" t="s">
        <v>1555</v>
      </c>
      <c r="J477" s="375"/>
      <c r="K477" s="376"/>
      <c r="L477" s="376"/>
      <c r="M477" s="377"/>
    </row>
    <row r="478" spans="1:13" ht="30" customHeight="1">
      <c r="A478" s="277"/>
      <c r="B478" s="277"/>
      <c r="C478" s="58" t="s">
        <v>1556</v>
      </c>
      <c r="D478" s="54">
        <v>8901</v>
      </c>
      <c r="E478" s="55" t="s">
        <v>1557</v>
      </c>
      <c r="F478" s="56" t="s">
        <v>1558</v>
      </c>
      <c r="G478" s="59" t="s">
        <v>16</v>
      </c>
      <c r="H478" s="56" t="s">
        <v>1536</v>
      </c>
      <c r="I478" s="63" t="s">
        <v>1559</v>
      </c>
      <c r="J478" s="375"/>
      <c r="K478" s="376"/>
      <c r="L478" s="376"/>
      <c r="M478" s="377"/>
    </row>
    <row r="479" spans="1:13" ht="30" customHeight="1">
      <c r="A479" s="278"/>
      <c r="B479" s="278"/>
      <c r="C479" s="58" t="s">
        <v>1560</v>
      </c>
      <c r="D479" s="54">
        <v>8900</v>
      </c>
      <c r="E479" s="55" t="s">
        <v>1561</v>
      </c>
      <c r="F479" s="56" t="s">
        <v>1558</v>
      </c>
      <c r="G479" s="59" t="s">
        <v>16</v>
      </c>
      <c r="H479" s="56" t="s">
        <v>1540</v>
      </c>
      <c r="I479" s="63" t="s">
        <v>1562</v>
      </c>
      <c r="J479" s="375"/>
      <c r="K479" s="376"/>
      <c r="L479" s="376"/>
      <c r="M479" s="377"/>
    </row>
    <row r="480" spans="1:13" ht="30" customHeight="1">
      <c r="A480" s="279" t="s">
        <v>1563</v>
      </c>
      <c r="B480" s="363" t="s">
        <v>1564</v>
      </c>
      <c r="C480" s="58" t="s">
        <v>1565</v>
      </c>
      <c r="D480" s="54">
        <v>9001</v>
      </c>
      <c r="E480" s="55" t="s">
        <v>1566</v>
      </c>
      <c r="F480" s="56" t="s">
        <v>1567</v>
      </c>
      <c r="G480" s="59" t="s">
        <v>16</v>
      </c>
      <c r="H480" s="56" t="s">
        <v>1568</v>
      </c>
      <c r="I480" s="63" t="s">
        <v>1569</v>
      </c>
      <c r="J480" s="375" t="s">
        <v>1570</v>
      </c>
      <c r="K480" s="376"/>
      <c r="L480" s="376"/>
      <c r="M480" s="377"/>
    </row>
    <row r="481" spans="1:13" ht="30" customHeight="1">
      <c r="A481" s="279"/>
      <c r="B481" s="364"/>
      <c r="C481" s="58" t="s">
        <v>1571</v>
      </c>
      <c r="D481" s="54">
        <v>9000</v>
      </c>
      <c r="E481" s="55" t="s">
        <v>1572</v>
      </c>
      <c r="F481" s="56" t="s">
        <v>1567</v>
      </c>
      <c r="G481" s="59" t="s">
        <v>16</v>
      </c>
      <c r="H481" s="56" t="s">
        <v>1573</v>
      </c>
      <c r="I481" s="63" t="s">
        <v>1574</v>
      </c>
      <c r="J481" s="375"/>
      <c r="K481" s="376"/>
      <c r="L481" s="376"/>
      <c r="M481" s="377"/>
    </row>
    <row r="482" spans="1:13" ht="30" customHeight="1">
      <c r="A482" s="279"/>
      <c r="B482" s="364"/>
      <c r="C482" s="58" t="s">
        <v>1575</v>
      </c>
      <c r="D482" s="54">
        <v>9011</v>
      </c>
      <c r="E482" s="55" t="s">
        <v>1576</v>
      </c>
      <c r="F482" s="56" t="s">
        <v>1567</v>
      </c>
      <c r="G482" s="59" t="s">
        <v>16</v>
      </c>
      <c r="H482" s="56" t="s">
        <v>1577</v>
      </c>
      <c r="I482" s="63" t="s">
        <v>1578</v>
      </c>
      <c r="J482" s="375"/>
      <c r="K482" s="376"/>
      <c r="L482" s="376"/>
      <c r="M482" s="377"/>
    </row>
    <row r="483" spans="1:13" ht="30" customHeight="1">
      <c r="A483" s="279"/>
      <c r="B483" s="364"/>
      <c r="C483" s="58" t="s">
        <v>1579</v>
      </c>
      <c r="D483" s="54">
        <v>9010</v>
      </c>
      <c r="E483" s="55" t="s">
        <v>1580</v>
      </c>
      <c r="F483" s="56" t="s">
        <v>1567</v>
      </c>
      <c r="G483" s="59" t="s">
        <v>16</v>
      </c>
      <c r="H483" s="56" t="s">
        <v>1581</v>
      </c>
      <c r="I483" s="63" t="s">
        <v>1582</v>
      </c>
      <c r="J483" s="375"/>
      <c r="K483" s="376"/>
      <c r="L483" s="376"/>
      <c r="M483" s="377"/>
    </row>
    <row r="484" spans="1:13" ht="30" customHeight="1">
      <c r="A484" s="279" t="str">
        <f>A480</f>
        <v>细胞培养瓶</v>
      </c>
      <c r="B484" s="364"/>
      <c r="C484" s="58" t="s">
        <v>1583</v>
      </c>
      <c r="D484" s="54">
        <v>9101</v>
      </c>
      <c r="E484" s="55" t="s">
        <v>1584</v>
      </c>
      <c r="F484" s="56" t="s">
        <v>1585</v>
      </c>
      <c r="G484" s="59" t="s">
        <v>16</v>
      </c>
      <c r="H484" s="56" t="s">
        <v>1568</v>
      </c>
      <c r="I484" s="63" t="s">
        <v>1586</v>
      </c>
      <c r="J484" s="375"/>
      <c r="K484" s="376"/>
      <c r="L484" s="376"/>
      <c r="M484" s="377"/>
    </row>
    <row r="485" spans="1:13" ht="30" customHeight="1">
      <c r="A485" s="279"/>
      <c r="B485" s="364"/>
      <c r="C485" s="58" t="s">
        <v>1587</v>
      </c>
      <c r="D485" s="54">
        <v>9100</v>
      </c>
      <c r="E485" s="55" t="s">
        <v>1588</v>
      </c>
      <c r="F485" s="56" t="s">
        <v>1585</v>
      </c>
      <c r="G485" s="59" t="s">
        <v>16</v>
      </c>
      <c r="H485" s="56" t="s">
        <v>1573</v>
      </c>
      <c r="I485" s="63" t="s">
        <v>1589</v>
      </c>
      <c r="J485" s="375"/>
      <c r="K485" s="376"/>
      <c r="L485" s="376"/>
      <c r="M485" s="377"/>
    </row>
    <row r="486" spans="1:13" ht="30" customHeight="1">
      <c r="A486" s="279"/>
      <c r="B486" s="364"/>
      <c r="C486" s="58" t="s">
        <v>1590</v>
      </c>
      <c r="D486" s="54">
        <v>9111</v>
      </c>
      <c r="E486" s="55" t="s">
        <v>1591</v>
      </c>
      <c r="F486" s="56" t="s">
        <v>1585</v>
      </c>
      <c r="G486" s="59" t="s">
        <v>16</v>
      </c>
      <c r="H486" s="56" t="s">
        <v>1577</v>
      </c>
      <c r="I486" s="63" t="s">
        <v>1592</v>
      </c>
      <c r="J486" s="375"/>
      <c r="K486" s="376"/>
      <c r="L486" s="376"/>
      <c r="M486" s="377"/>
    </row>
    <row r="487" spans="1:13" ht="30" customHeight="1">
      <c r="A487" s="279"/>
      <c r="B487" s="364"/>
      <c r="C487" s="58" t="s">
        <v>1593</v>
      </c>
      <c r="D487" s="54">
        <v>9110</v>
      </c>
      <c r="E487" s="55" t="s">
        <v>1594</v>
      </c>
      <c r="F487" s="56" t="s">
        <v>1585</v>
      </c>
      <c r="G487" s="59" t="s">
        <v>16</v>
      </c>
      <c r="H487" s="56" t="s">
        <v>1581</v>
      </c>
      <c r="I487" s="63" t="s">
        <v>1595</v>
      </c>
      <c r="J487" s="375"/>
      <c r="K487" s="376"/>
      <c r="L487" s="376"/>
      <c r="M487" s="377"/>
    </row>
    <row r="488" spans="1:13" ht="30" customHeight="1">
      <c r="A488" s="279" t="str">
        <f>A484</f>
        <v>细胞培养瓶</v>
      </c>
      <c r="B488" s="364"/>
      <c r="C488" s="58" t="s">
        <v>1596</v>
      </c>
      <c r="D488" s="54">
        <v>9201</v>
      </c>
      <c r="E488" s="55" t="s">
        <v>1597</v>
      </c>
      <c r="F488" s="56" t="s">
        <v>1598</v>
      </c>
      <c r="G488" s="59" t="s">
        <v>16</v>
      </c>
      <c r="H488" s="56" t="s">
        <v>1568</v>
      </c>
      <c r="I488" s="63" t="s">
        <v>1599</v>
      </c>
      <c r="J488" s="375"/>
      <c r="K488" s="376"/>
      <c r="L488" s="376"/>
      <c r="M488" s="377"/>
    </row>
    <row r="489" spans="1:13" ht="30" customHeight="1">
      <c r="A489" s="279"/>
      <c r="B489" s="364"/>
      <c r="C489" s="58" t="s">
        <v>1600</v>
      </c>
      <c r="D489" s="54">
        <v>9200</v>
      </c>
      <c r="E489" s="55" t="s">
        <v>1601</v>
      </c>
      <c r="F489" s="56" t="s">
        <v>1598</v>
      </c>
      <c r="G489" s="59" t="s">
        <v>16</v>
      </c>
      <c r="H489" s="56" t="s">
        <v>1573</v>
      </c>
      <c r="I489" s="63" t="s">
        <v>1602</v>
      </c>
      <c r="J489" s="375"/>
      <c r="K489" s="376"/>
      <c r="L489" s="376"/>
      <c r="M489" s="377"/>
    </row>
    <row r="490" spans="1:13" ht="30" customHeight="1">
      <c r="A490" s="279"/>
      <c r="B490" s="364"/>
      <c r="C490" s="58" t="s">
        <v>1603</v>
      </c>
      <c r="D490" s="54">
        <v>9211</v>
      </c>
      <c r="E490" s="55" t="s">
        <v>1604</v>
      </c>
      <c r="F490" s="56" t="s">
        <v>1598</v>
      </c>
      <c r="G490" s="59" t="s">
        <v>16</v>
      </c>
      <c r="H490" s="56" t="s">
        <v>1577</v>
      </c>
      <c r="I490" s="63" t="s">
        <v>1605</v>
      </c>
      <c r="J490" s="375"/>
      <c r="K490" s="376"/>
      <c r="L490" s="376"/>
      <c r="M490" s="377"/>
    </row>
    <row r="491" spans="1:13" ht="30" customHeight="1">
      <c r="A491" s="279"/>
      <c r="B491" s="364"/>
      <c r="C491" s="58" t="s">
        <v>1606</v>
      </c>
      <c r="D491" s="54">
        <v>9210</v>
      </c>
      <c r="E491" s="55" t="s">
        <v>1607</v>
      </c>
      <c r="F491" s="56" t="s">
        <v>1598</v>
      </c>
      <c r="G491" s="59" t="s">
        <v>16</v>
      </c>
      <c r="H491" s="56" t="s">
        <v>1581</v>
      </c>
      <c r="I491" s="63" t="s">
        <v>1608</v>
      </c>
      <c r="J491" s="375"/>
      <c r="K491" s="376"/>
      <c r="L491" s="376"/>
      <c r="M491" s="377"/>
    </row>
    <row r="492" spans="1:13" ht="30" customHeight="1">
      <c r="A492" s="279" t="str">
        <f>A488</f>
        <v>细胞培养瓶</v>
      </c>
      <c r="B492" s="364"/>
      <c r="C492" s="58" t="s">
        <v>1609</v>
      </c>
      <c r="D492" s="54">
        <v>9301</v>
      </c>
      <c r="E492" s="55" t="s">
        <v>1610</v>
      </c>
      <c r="F492" s="56" t="s">
        <v>1611</v>
      </c>
      <c r="G492" s="59" t="s">
        <v>16</v>
      </c>
      <c r="H492" s="56" t="s">
        <v>1568</v>
      </c>
      <c r="I492" s="63" t="s">
        <v>1612</v>
      </c>
      <c r="J492" s="375"/>
      <c r="K492" s="376"/>
      <c r="L492" s="376"/>
      <c r="M492" s="377"/>
    </row>
    <row r="493" spans="1:13" ht="30" customHeight="1">
      <c r="A493" s="279"/>
      <c r="B493" s="364"/>
      <c r="C493" s="58" t="s">
        <v>1613</v>
      </c>
      <c r="D493" s="54">
        <v>9300</v>
      </c>
      <c r="E493" s="55" t="s">
        <v>1614</v>
      </c>
      <c r="F493" s="56" t="s">
        <v>1611</v>
      </c>
      <c r="G493" s="59" t="s">
        <v>16</v>
      </c>
      <c r="H493" s="56" t="s">
        <v>1573</v>
      </c>
      <c r="I493" s="63" t="s">
        <v>1615</v>
      </c>
      <c r="J493" s="375"/>
      <c r="K493" s="376"/>
      <c r="L493" s="376"/>
      <c r="M493" s="377"/>
    </row>
    <row r="494" spans="1:13" ht="30" customHeight="1">
      <c r="A494" s="279" t="e">
        <f>#REF!</f>
        <v>#REF!</v>
      </c>
      <c r="B494" s="364"/>
      <c r="C494" s="58" t="s">
        <v>1616</v>
      </c>
      <c r="D494" s="54">
        <v>9311</v>
      </c>
      <c r="E494" s="55" t="s">
        <v>1617</v>
      </c>
      <c r="F494" s="56" t="s">
        <v>1611</v>
      </c>
      <c r="G494" s="59" t="s">
        <v>16</v>
      </c>
      <c r="H494" s="56" t="s">
        <v>1577</v>
      </c>
      <c r="I494" s="63" t="s">
        <v>1618</v>
      </c>
      <c r="J494" s="375"/>
      <c r="K494" s="376"/>
      <c r="L494" s="376"/>
      <c r="M494" s="377"/>
    </row>
    <row r="495" spans="1:13" ht="30" customHeight="1">
      <c r="A495" s="279" t="e">
        <f>#REF!</f>
        <v>#REF!</v>
      </c>
      <c r="B495" s="365"/>
      <c r="C495" s="58" t="s">
        <v>1619</v>
      </c>
      <c r="D495" s="54">
        <v>9310</v>
      </c>
      <c r="E495" s="55" t="s">
        <v>1620</v>
      </c>
      <c r="F495" s="56" t="s">
        <v>1611</v>
      </c>
      <c r="G495" s="59" t="s">
        <v>16</v>
      </c>
      <c r="H495" s="56" t="s">
        <v>1581</v>
      </c>
      <c r="I495" s="63" t="s">
        <v>1621</v>
      </c>
      <c r="J495" s="375"/>
      <c r="K495" s="376"/>
      <c r="L495" s="376"/>
      <c r="M495" s="377"/>
    </row>
    <row r="496" spans="1:13" ht="30" customHeight="1">
      <c r="A496" s="71" t="s">
        <v>1622</v>
      </c>
      <c r="B496" s="71" t="s">
        <v>1623</v>
      </c>
      <c r="C496" s="58" t="s">
        <v>1624</v>
      </c>
      <c r="D496" s="54">
        <v>9500</v>
      </c>
      <c r="E496" s="55" t="s">
        <v>1625</v>
      </c>
      <c r="F496" s="56" t="s">
        <v>1626</v>
      </c>
      <c r="G496" s="59" t="s">
        <v>16</v>
      </c>
      <c r="H496" s="56" t="s">
        <v>1627</v>
      </c>
      <c r="I496" s="63" t="s">
        <v>1628</v>
      </c>
      <c r="J496" s="381" t="s">
        <v>1629</v>
      </c>
      <c r="K496" s="382"/>
      <c r="L496" s="382"/>
      <c r="M496" s="383"/>
    </row>
    <row r="497" spans="1:15" ht="30" customHeight="1">
      <c r="A497" s="280" t="s">
        <v>1630</v>
      </c>
      <c r="B497" s="335" t="s">
        <v>1631</v>
      </c>
      <c r="C497" s="58" t="s">
        <v>1632</v>
      </c>
      <c r="D497" s="54">
        <v>10001</v>
      </c>
      <c r="E497" s="55" t="s">
        <v>1633</v>
      </c>
      <c r="F497" s="56" t="s">
        <v>15</v>
      </c>
      <c r="G497" s="59" t="s">
        <v>16</v>
      </c>
      <c r="H497" s="56" t="s">
        <v>1634</v>
      </c>
      <c r="I497" s="63" t="s">
        <v>1635</v>
      </c>
      <c r="J497" s="378" t="s">
        <v>1636</v>
      </c>
      <c r="K497" s="379"/>
      <c r="L497" s="379"/>
      <c r="M497" s="380"/>
    </row>
    <row r="498" spans="1:15" ht="30" customHeight="1">
      <c r="A498" s="280"/>
      <c r="B498" s="336"/>
      <c r="C498" s="58" t="s">
        <v>1637</v>
      </c>
      <c r="D498" s="54">
        <v>10002</v>
      </c>
      <c r="E498" s="55" t="s">
        <v>1638</v>
      </c>
      <c r="F498" s="56" t="s">
        <v>15</v>
      </c>
      <c r="G498" s="59" t="s">
        <v>16</v>
      </c>
      <c r="H498" s="56" t="s">
        <v>1639</v>
      </c>
      <c r="I498" s="63" t="s">
        <v>1640</v>
      </c>
      <c r="J498" s="378"/>
      <c r="K498" s="379"/>
      <c r="L498" s="379"/>
      <c r="M498" s="380"/>
    </row>
    <row r="499" spans="1:15" ht="30" customHeight="1">
      <c r="A499" s="280"/>
      <c r="B499" s="336"/>
      <c r="C499" s="58" t="s">
        <v>1641</v>
      </c>
      <c r="D499" s="54">
        <v>10003</v>
      </c>
      <c r="E499" s="55" t="s">
        <v>1642</v>
      </c>
      <c r="F499" s="56" t="s">
        <v>1195</v>
      </c>
      <c r="G499" s="59" t="s">
        <v>16</v>
      </c>
      <c r="H499" s="56" t="s">
        <v>1643</v>
      </c>
      <c r="I499" s="63" t="s">
        <v>1644</v>
      </c>
      <c r="J499" s="378"/>
      <c r="K499" s="379"/>
      <c r="L499" s="379"/>
      <c r="M499" s="380"/>
    </row>
    <row r="500" spans="1:15" ht="30" customHeight="1">
      <c r="A500" s="280"/>
      <c r="B500" s="337"/>
      <c r="C500" s="58" t="s">
        <v>1645</v>
      </c>
      <c r="D500" s="54">
        <v>10004</v>
      </c>
      <c r="E500" s="55" t="s">
        <v>1646</v>
      </c>
      <c r="F500" s="56" t="s">
        <v>1195</v>
      </c>
      <c r="G500" s="59" t="s">
        <v>16</v>
      </c>
      <c r="H500" s="56" t="s">
        <v>1647</v>
      </c>
      <c r="I500" s="63" t="s">
        <v>1648</v>
      </c>
      <c r="J500" s="378"/>
      <c r="K500" s="379"/>
      <c r="L500" s="379"/>
      <c r="M500" s="380"/>
    </row>
    <row r="501" spans="1:15" ht="30" customHeight="1">
      <c r="A501" s="349" t="s">
        <v>1649</v>
      </c>
      <c r="B501" s="338" t="s">
        <v>1650</v>
      </c>
      <c r="C501" s="58" t="s">
        <v>1651</v>
      </c>
      <c r="D501" s="61">
        <v>960020</v>
      </c>
      <c r="E501" s="55" t="s">
        <v>1652</v>
      </c>
      <c r="F501" s="56" t="s">
        <v>1653</v>
      </c>
      <c r="G501" s="59" t="s">
        <v>1654</v>
      </c>
      <c r="H501" s="56" t="s">
        <v>1655</v>
      </c>
      <c r="I501" s="63" t="s">
        <v>1656</v>
      </c>
      <c r="J501" s="369" t="s">
        <v>1657</v>
      </c>
      <c r="K501" s="370"/>
      <c r="L501" s="370"/>
      <c r="M501" s="371"/>
    </row>
    <row r="502" spans="1:15" ht="30" customHeight="1">
      <c r="A502" s="350"/>
      <c r="B502" s="338"/>
      <c r="C502" s="58" t="s">
        <v>1651</v>
      </c>
      <c r="D502" s="61">
        <v>960200</v>
      </c>
      <c r="E502" s="55" t="s">
        <v>4463</v>
      </c>
      <c r="F502" s="56" t="s">
        <v>1653</v>
      </c>
      <c r="G502" s="59" t="s">
        <v>1654</v>
      </c>
      <c r="H502" s="56" t="s">
        <v>1655</v>
      </c>
      <c r="I502" s="63" t="s">
        <v>1656</v>
      </c>
      <c r="J502" s="366"/>
      <c r="K502" s="367"/>
      <c r="L502" s="367"/>
      <c r="M502" s="368"/>
    </row>
    <row r="503" spans="1:15" ht="30" customHeight="1">
      <c r="A503" s="350"/>
      <c r="B503" s="338"/>
      <c r="C503" s="58" t="s">
        <v>1651</v>
      </c>
      <c r="D503" s="61">
        <v>961000</v>
      </c>
      <c r="E503" s="55" t="s">
        <v>1658</v>
      </c>
      <c r="F503" s="56" t="s">
        <v>1653</v>
      </c>
      <c r="G503" s="59" t="s">
        <v>1654</v>
      </c>
      <c r="H503" s="56" t="s">
        <v>1655</v>
      </c>
      <c r="I503" s="63" t="s">
        <v>1656</v>
      </c>
      <c r="J503" s="372"/>
      <c r="K503" s="373"/>
      <c r="L503" s="373"/>
      <c r="M503" s="374"/>
    </row>
    <row r="504" spans="1:15" ht="30" customHeight="1">
      <c r="A504" s="350"/>
      <c r="B504" s="338" t="s">
        <v>1659</v>
      </c>
      <c r="C504" s="58" t="s">
        <v>1660</v>
      </c>
      <c r="D504" s="61">
        <v>960031</v>
      </c>
      <c r="E504" s="55" t="s">
        <v>1661</v>
      </c>
      <c r="F504" s="56" t="s">
        <v>1653</v>
      </c>
      <c r="G504" s="59" t="s">
        <v>1654</v>
      </c>
      <c r="H504" s="56" t="s">
        <v>1655</v>
      </c>
      <c r="I504" s="63" t="s">
        <v>1656</v>
      </c>
      <c r="J504" s="369" t="s">
        <v>1657</v>
      </c>
      <c r="K504" s="370"/>
      <c r="L504" s="370"/>
      <c r="M504" s="371"/>
    </row>
    <row r="505" spans="1:15" ht="30" customHeight="1">
      <c r="A505" s="350"/>
      <c r="B505" s="338"/>
      <c r="C505" s="58" t="s">
        <v>1660</v>
      </c>
      <c r="D505" s="61">
        <v>960071</v>
      </c>
      <c r="E505" s="55" t="s">
        <v>1662</v>
      </c>
      <c r="F505" s="56" t="s">
        <v>1653</v>
      </c>
      <c r="G505" s="59" t="s">
        <v>1654</v>
      </c>
      <c r="H505" s="56" t="s">
        <v>1655</v>
      </c>
      <c r="I505" s="63" t="s">
        <v>1656</v>
      </c>
      <c r="J505" s="366"/>
      <c r="K505" s="367"/>
      <c r="L505" s="367"/>
      <c r="M505" s="368"/>
    </row>
    <row r="506" spans="1:15" ht="30" customHeight="1">
      <c r="A506" s="351"/>
      <c r="B506" s="338"/>
      <c r="C506" s="58" t="s">
        <v>1660</v>
      </c>
      <c r="D506" s="61">
        <v>960251</v>
      </c>
      <c r="E506" s="55" t="s">
        <v>1663</v>
      </c>
      <c r="F506" s="56" t="s">
        <v>1653</v>
      </c>
      <c r="G506" s="59" t="s">
        <v>1654</v>
      </c>
      <c r="H506" s="56" t="s">
        <v>1655</v>
      </c>
      <c r="I506" s="63" t="s">
        <v>1656</v>
      </c>
      <c r="J506" s="372"/>
      <c r="K506" s="373"/>
      <c r="L506" s="373"/>
      <c r="M506" s="374"/>
    </row>
    <row r="507" spans="1:15" ht="30" customHeight="1">
      <c r="A507" s="339" t="s">
        <v>1664</v>
      </c>
      <c r="B507" s="339" t="s">
        <v>1665</v>
      </c>
      <c r="C507" s="58" t="s">
        <v>1666</v>
      </c>
      <c r="D507" s="61">
        <v>10861</v>
      </c>
      <c r="E507" s="55" t="s">
        <v>1667</v>
      </c>
      <c r="F507" s="56" t="s">
        <v>1668</v>
      </c>
      <c r="G507" s="59" t="s">
        <v>16</v>
      </c>
      <c r="H507" s="56" t="s">
        <v>1669</v>
      </c>
      <c r="I507" s="63" t="s">
        <v>1670</v>
      </c>
      <c r="J507" s="369" t="s">
        <v>1671</v>
      </c>
      <c r="K507" s="370"/>
      <c r="L507" s="370"/>
      <c r="M507" s="371"/>
      <c r="O507" s="72"/>
    </row>
    <row r="508" spans="1:15" ht="30" customHeight="1">
      <c r="A508" s="340"/>
      <c r="B508" s="340"/>
      <c r="C508" s="58" t="s">
        <v>1672</v>
      </c>
      <c r="D508" s="61">
        <v>10862</v>
      </c>
      <c r="E508" s="55" t="s">
        <v>1673</v>
      </c>
      <c r="F508" s="56" t="s">
        <v>1668</v>
      </c>
      <c r="G508" s="59" t="s">
        <v>16</v>
      </c>
      <c r="H508" s="56" t="s">
        <v>1669</v>
      </c>
      <c r="I508" s="63" t="s">
        <v>1670</v>
      </c>
      <c r="J508" s="366"/>
      <c r="K508" s="367"/>
      <c r="L508" s="367"/>
      <c r="M508" s="368"/>
    </row>
    <row r="509" spans="1:15" ht="30" customHeight="1">
      <c r="A509" s="340"/>
      <c r="B509" s="340"/>
      <c r="C509" s="58" t="s">
        <v>1674</v>
      </c>
      <c r="D509" s="61">
        <v>10863</v>
      </c>
      <c r="E509" s="55" t="s">
        <v>1675</v>
      </c>
      <c r="F509" s="56" t="s">
        <v>1668</v>
      </c>
      <c r="G509" s="59" t="s">
        <v>16</v>
      </c>
      <c r="H509" s="56" t="s">
        <v>1669</v>
      </c>
      <c r="I509" s="63" t="s">
        <v>1670</v>
      </c>
      <c r="J509" s="366"/>
      <c r="K509" s="367"/>
      <c r="L509" s="367"/>
      <c r="M509" s="368"/>
    </row>
    <row r="510" spans="1:15" ht="30" customHeight="1">
      <c r="A510" s="340"/>
      <c r="B510" s="340"/>
      <c r="C510" s="58" t="s">
        <v>1676</v>
      </c>
      <c r="D510" s="61">
        <v>10871</v>
      </c>
      <c r="E510" s="55" t="s">
        <v>1677</v>
      </c>
      <c r="F510" s="56" t="s">
        <v>1668</v>
      </c>
      <c r="G510" s="59" t="s">
        <v>16</v>
      </c>
      <c r="H510" s="56" t="s">
        <v>1669</v>
      </c>
      <c r="I510" s="63" t="s">
        <v>1670</v>
      </c>
      <c r="J510" s="366"/>
      <c r="K510" s="367"/>
      <c r="L510" s="367"/>
      <c r="M510" s="368"/>
    </row>
    <row r="511" spans="1:15" ht="30" customHeight="1">
      <c r="A511" s="340"/>
      <c r="B511" s="340"/>
      <c r="C511" s="58" t="s">
        <v>1678</v>
      </c>
      <c r="D511" s="61">
        <v>10872</v>
      </c>
      <c r="E511" s="55" t="s">
        <v>1679</v>
      </c>
      <c r="F511" s="56" t="s">
        <v>1668</v>
      </c>
      <c r="G511" s="59" t="s">
        <v>16</v>
      </c>
      <c r="H511" s="56" t="s">
        <v>1669</v>
      </c>
      <c r="I511" s="63" t="s">
        <v>1670</v>
      </c>
      <c r="J511" s="366"/>
      <c r="K511" s="367"/>
      <c r="L511" s="367"/>
      <c r="M511" s="368"/>
    </row>
    <row r="512" spans="1:15" ht="30">
      <c r="A512" s="340"/>
      <c r="B512" s="340"/>
      <c r="C512" s="58" t="s">
        <v>1680</v>
      </c>
      <c r="D512" s="61">
        <v>10873</v>
      </c>
      <c r="E512" s="55" t="s">
        <v>1681</v>
      </c>
      <c r="F512" s="56" t="s">
        <v>1668</v>
      </c>
      <c r="G512" s="59" t="s">
        <v>16</v>
      </c>
      <c r="H512" s="56" t="s">
        <v>1669</v>
      </c>
      <c r="I512" s="63" t="s">
        <v>1670</v>
      </c>
      <c r="J512" s="366"/>
      <c r="K512" s="367"/>
      <c r="L512" s="367"/>
      <c r="M512" s="368"/>
    </row>
    <row r="513" spans="1:13" ht="30">
      <c r="A513" s="340"/>
      <c r="B513" s="340"/>
      <c r="C513" s="58" t="s">
        <v>1682</v>
      </c>
      <c r="D513" s="61">
        <v>10881</v>
      </c>
      <c r="E513" s="55" t="s">
        <v>1683</v>
      </c>
      <c r="F513" s="56" t="s">
        <v>1668</v>
      </c>
      <c r="G513" s="59" t="s">
        <v>16</v>
      </c>
      <c r="H513" s="56" t="s">
        <v>1669</v>
      </c>
      <c r="I513" s="63" t="s">
        <v>1670</v>
      </c>
      <c r="J513" s="366"/>
      <c r="K513" s="367"/>
      <c r="L513" s="367"/>
      <c r="M513" s="368"/>
    </row>
    <row r="514" spans="1:13" ht="30">
      <c r="A514" s="340"/>
      <c r="B514" s="340"/>
      <c r="C514" s="58" t="s">
        <v>1684</v>
      </c>
      <c r="D514" s="61">
        <v>10882</v>
      </c>
      <c r="E514" s="55" t="s">
        <v>1685</v>
      </c>
      <c r="F514" s="56" t="s">
        <v>1668</v>
      </c>
      <c r="G514" s="59" t="s">
        <v>16</v>
      </c>
      <c r="H514" s="56" t="s">
        <v>1669</v>
      </c>
      <c r="I514" s="63" t="s">
        <v>1670</v>
      </c>
      <c r="J514" s="366"/>
      <c r="K514" s="367"/>
      <c r="L514" s="367"/>
      <c r="M514" s="368"/>
    </row>
    <row r="515" spans="1:13" ht="30">
      <c r="A515" s="341"/>
      <c r="B515" s="341"/>
      <c r="C515" s="58" t="s">
        <v>1686</v>
      </c>
      <c r="D515" s="61">
        <v>10883</v>
      </c>
      <c r="E515" s="55" t="s">
        <v>1687</v>
      </c>
      <c r="F515" s="56" t="s">
        <v>1668</v>
      </c>
      <c r="G515" s="59" t="s">
        <v>16</v>
      </c>
      <c r="H515" s="56" t="s">
        <v>1669</v>
      </c>
      <c r="I515" s="63" t="s">
        <v>1670</v>
      </c>
      <c r="J515" s="372"/>
      <c r="K515" s="373"/>
      <c r="L515" s="373"/>
      <c r="M515" s="374"/>
    </row>
    <row r="516" spans="1:13" ht="30" customHeight="1">
      <c r="A516" s="73" t="s">
        <v>1688</v>
      </c>
      <c r="B516" s="73" t="s">
        <v>1689</v>
      </c>
      <c r="C516" s="58" t="s">
        <v>1690</v>
      </c>
      <c r="D516" s="61">
        <v>10999</v>
      </c>
      <c r="E516" s="55" t="s">
        <v>1691</v>
      </c>
      <c r="F516" s="56" t="s">
        <v>1692</v>
      </c>
      <c r="G516" s="59" t="s">
        <v>16</v>
      </c>
      <c r="H516" s="56" t="s">
        <v>1693</v>
      </c>
      <c r="I516" s="63" t="s">
        <v>1694</v>
      </c>
      <c r="J516" s="384" t="s">
        <v>1695</v>
      </c>
      <c r="K516" s="385"/>
      <c r="L516" s="385"/>
      <c r="M516" s="386"/>
    </row>
    <row r="517" spans="1:13" ht="30" customHeight="1">
      <c r="A517" s="352" t="s">
        <v>1696</v>
      </c>
      <c r="B517" s="342" t="s">
        <v>1697</v>
      </c>
      <c r="C517" s="53" t="s">
        <v>1698</v>
      </c>
      <c r="D517" s="54">
        <v>11857</v>
      </c>
      <c r="E517" s="55" t="s">
        <v>4460</v>
      </c>
      <c r="F517" s="56" t="s">
        <v>4459</v>
      </c>
      <c r="G517" s="59" t="s">
        <v>16</v>
      </c>
      <c r="H517" s="56" t="s">
        <v>1700</v>
      </c>
      <c r="I517" s="63" t="s">
        <v>1701</v>
      </c>
      <c r="J517" s="366" t="s">
        <v>1702</v>
      </c>
      <c r="K517" s="367"/>
      <c r="L517" s="367"/>
      <c r="M517" s="368"/>
    </row>
    <row r="518" spans="1:13" ht="30" customHeight="1">
      <c r="A518" s="353"/>
      <c r="B518" s="343"/>
      <c r="C518" s="53" t="s">
        <v>1703</v>
      </c>
      <c r="D518" s="54">
        <v>11858</v>
      </c>
      <c r="E518" s="55" t="s">
        <v>1704</v>
      </c>
      <c r="F518" s="56" t="s">
        <v>1699</v>
      </c>
      <c r="G518" s="59" t="s">
        <v>16</v>
      </c>
      <c r="H518" s="56" t="s">
        <v>1705</v>
      </c>
      <c r="I518" s="63" t="s">
        <v>4461</v>
      </c>
      <c r="J518" s="366"/>
      <c r="K518" s="367"/>
      <c r="L518" s="367"/>
      <c r="M518" s="368"/>
    </row>
    <row r="519" spans="1:13" ht="30" customHeight="1">
      <c r="A519" s="353"/>
      <c r="B519" s="343"/>
      <c r="C519" s="53" t="s">
        <v>1706</v>
      </c>
      <c r="D519" s="54">
        <v>11865</v>
      </c>
      <c r="E519" s="55" t="s">
        <v>1707</v>
      </c>
      <c r="F519" s="56" t="s">
        <v>1699</v>
      </c>
      <c r="G519" s="59" t="s">
        <v>16</v>
      </c>
      <c r="H519" s="56" t="s">
        <v>1708</v>
      </c>
      <c r="I519" s="63" t="s">
        <v>1709</v>
      </c>
      <c r="J519" s="366"/>
      <c r="K519" s="367"/>
      <c r="L519" s="367"/>
      <c r="M519" s="368"/>
    </row>
    <row r="520" spans="1:13" ht="30" customHeight="1">
      <c r="A520" s="353"/>
      <c r="B520" s="343"/>
      <c r="C520" s="53" t="s">
        <v>1710</v>
      </c>
      <c r="D520" s="54">
        <v>11866</v>
      </c>
      <c r="E520" s="55" t="s">
        <v>1711</v>
      </c>
      <c r="F520" s="56" t="s">
        <v>1699</v>
      </c>
      <c r="G520" s="59" t="s">
        <v>16</v>
      </c>
      <c r="H520" s="56" t="s">
        <v>1712</v>
      </c>
      <c r="I520" s="63" t="s">
        <v>1713</v>
      </c>
      <c r="J520" s="366"/>
      <c r="K520" s="367"/>
      <c r="L520" s="367"/>
      <c r="M520" s="368"/>
    </row>
    <row r="521" spans="1:13" ht="30" customHeight="1">
      <c r="A521" s="354" t="s">
        <v>1714</v>
      </c>
      <c r="B521" s="344" t="s">
        <v>1715</v>
      </c>
      <c r="C521" s="58" t="s">
        <v>1716</v>
      </c>
      <c r="D521" s="60">
        <v>10801</v>
      </c>
      <c r="E521" s="55" t="s">
        <v>4468</v>
      </c>
      <c r="F521" s="56" t="s">
        <v>4470</v>
      </c>
      <c r="G521" s="59" t="s">
        <v>16</v>
      </c>
      <c r="H521" s="56" t="s">
        <v>1717</v>
      </c>
      <c r="I521" s="63" t="s">
        <v>4469</v>
      </c>
      <c r="J521" s="255" t="s">
        <v>1719</v>
      </c>
      <c r="K521" s="256"/>
      <c r="L521" s="256"/>
      <c r="M521" s="257"/>
    </row>
    <row r="522" spans="1:13" ht="30" customHeight="1">
      <c r="A522" s="355"/>
      <c r="B522" s="345"/>
      <c r="C522" s="58" t="s">
        <v>1720</v>
      </c>
      <c r="D522" s="60">
        <v>10802</v>
      </c>
      <c r="E522" s="55" t="s">
        <v>1721</v>
      </c>
      <c r="F522" s="56" t="s">
        <v>1692</v>
      </c>
      <c r="G522" s="59" t="s">
        <v>16</v>
      </c>
      <c r="H522" s="56" t="s">
        <v>1722</v>
      </c>
      <c r="I522" s="63" t="s">
        <v>1723</v>
      </c>
      <c r="J522" s="261"/>
      <c r="K522" s="262"/>
      <c r="L522" s="262"/>
      <c r="M522" s="263"/>
    </row>
    <row r="523" spans="1:13" ht="30" customHeight="1">
      <c r="A523" s="355"/>
      <c r="B523" s="346"/>
      <c r="C523" s="58" t="s">
        <v>1724</v>
      </c>
      <c r="D523" s="60">
        <v>10803</v>
      </c>
      <c r="E523" s="55" t="s">
        <v>1725</v>
      </c>
      <c r="F523" s="56" t="s">
        <v>1692</v>
      </c>
      <c r="G523" s="59" t="s">
        <v>16</v>
      </c>
      <c r="H523" s="56" t="s">
        <v>1726</v>
      </c>
      <c r="I523" s="63" t="s">
        <v>1727</v>
      </c>
      <c r="J523" s="264"/>
      <c r="K523" s="265"/>
      <c r="L523" s="265"/>
      <c r="M523" s="266"/>
    </row>
    <row r="524" spans="1:13" ht="30" customHeight="1">
      <c r="A524" s="355"/>
      <c r="B524" s="344" t="s">
        <v>4509</v>
      </c>
      <c r="C524" s="58" t="s">
        <v>1728</v>
      </c>
      <c r="D524" s="60">
        <v>10804</v>
      </c>
      <c r="E524" s="55" t="s">
        <v>4471</v>
      </c>
      <c r="F524" s="56" t="s">
        <v>1692</v>
      </c>
      <c r="G524" s="59" t="s">
        <v>16</v>
      </c>
      <c r="H524" s="56" t="s">
        <v>1729</v>
      </c>
      <c r="I524" s="63" t="s">
        <v>1718</v>
      </c>
      <c r="J524" s="255" t="s">
        <v>1719</v>
      </c>
      <c r="K524" s="256"/>
      <c r="L524" s="256"/>
      <c r="M524" s="257"/>
    </row>
    <row r="525" spans="1:13" ht="30" customHeight="1">
      <c r="A525" s="355"/>
      <c r="B525" s="345"/>
      <c r="C525" s="58" t="s">
        <v>1730</v>
      </c>
      <c r="D525" s="60">
        <v>10805</v>
      </c>
      <c r="E525" s="55" t="s">
        <v>1731</v>
      </c>
      <c r="F525" s="56" t="s">
        <v>1692</v>
      </c>
      <c r="G525" s="59" t="s">
        <v>16</v>
      </c>
      <c r="H525" s="56" t="s">
        <v>1732</v>
      </c>
      <c r="I525" s="63" t="s">
        <v>1723</v>
      </c>
      <c r="J525" s="261"/>
      <c r="K525" s="262"/>
      <c r="L525" s="262"/>
      <c r="M525" s="263"/>
    </row>
    <row r="526" spans="1:13" ht="30" customHeight="1">
      <c r="A526" s="355"/>
      <c r="B526" s="346"/>
      <c r="C526" s="58" t="s">
        <v>1733</v>
      </c>
      <c r="D526" s="60">
        <v>10806</v>
      </c>
      <c r="E526" s="55" t="s">
        <v>1734</v>
      </c>
      <c r="F526" s="56" t="s">
        <v>1692</v>
      </c>
      <c r="G526" s="59" t="s">
        <v>16</v>
      </c>
      <c r="H526" s="56" t="s">
        <v>1735</v>
      </c>
      <c r="I526" s="63" t="s">
        <v>1727</v>
      </c>
      <c r="J526" s="264"/>
      <c r="K526" s="265"/>
      <c r="L526" s="265"/>
      <c r="M526" s="266"/>
    </row>
    <row r="527" spans="1:13" ht="30" customHeight="1">
      <c r="A527" s="355"/>
      <c r="B527" s="344" t="s">
        <v>4510</v>
      </c>
      <c r="C527" s="58" t="s">
        <v>4511</v>
      </c>
      <c r="D527" s="60">
        <v>10807</v>
      </c>
      <c r="E527" s="55" t="s">
        <v>4514</v>
      </c>
      <c r="F527" s="56" t="s">
        <v>1692</v>
      </c>
      <c r="G527" s="59" t="s">
        <v>16</v>
      </c>
      <c r="H527" s="56" t="s">
        <v>4517</v>
      </c>
      <c r="I527" s="63" t="s">
        <v>1718</v>
      </c>
      <c r="J527" s="153"/>
      <c r="K527" s="64"/>
      <c r="L527" s="64"/>
      <c r="M527" s="154"/>
    </row>
    <row r="528" spans="1:13" ht="30" customHeight="1">
      <c r="A528" s="355"/>
      <c r="B528" s="345"/>
      <c r="C528" s="58" t="s">
        <v>4512</v>
      </c>
      <c r="D528" s="60">
        <v>10808</v>
      </c>
      <c r="E528" s="55" t="s">
        <v>4515</v>
      </c>
      <c r="F528" s="56" t="s">
        <v>1692</v>
      </c>
      <c r="G528" s="59" t="s">
        <v>16</v>
      </c>
      <c r="H528" s="56" t="s">
        <v>4518</v>
      </c>
      <c r="I528" s="63" t="s">
        <v>1723</v>
      </c>
      <c r="J528" s="153"/>
      <c r="K528" s="64"/>
      <c r="L528" s="64"/>
      <c r="M528" s="154"/>
    </row>
    <row r="529" spans="1:13" ht="30" customHeight="1">
      <c r="A529" s="356"/>
      <c r="B529" s="346"/>
      <c r="C529" s="58" t="s">
        <v>4513</v>
      </c>
      <c r="D529" s="60">
        <v>10809</v>
      </c>
      <c r="E529" s="55" t="s">
        <v>4516</v>
      </c>
      <c r="F529" s="56" t="s">
        <v>1692</v>
      </c>
      <c r="G529" s="59" t="s">
        <v>16</v>
      </c>
      <c r="H529" s="56" t="s">
        <v>4519</v>
      </c>
      <c r="I529" s="63" t="s">
        <v>1727</v>
      </c>
      <c r="J529" s="153"/>
      <c r="K529" s="64"/>
      <c r="L529" s="64"/>
      <c r="M529" s="154"/>
    </row>
    <row r="530" spans="1:13" ht="30" customHeight="1">
      <c r="A530" s="74" t="s">
        <v>1736</v>
      </c>
      <c r="B530" s="74" t="s">
        <v>1737</v>
      </c>
      <c r="C530" s="58" t="s">
        <v>4492</v>
      </c>
      <c r="D530" s="60">
        <v>10818</v>
      </c>
      <c r="E530" s="55" t="s">
        <v>4493</v>
      </c>
      <c r="F530" s="56" t="s">
        <v>4470</v>
      </c>
      <c r="G530" s="59" t="s">
        <v>16</v>
      </c>
      <c r="H530" s="56" t="s">
        <v>1739</v>
      </c>
      <c r="I530" s="63" t="s">
        <v>4494</v>
      </c>
      <c r="J530" s="255" t="s">
        <v>1740</v>
      </c>
      <c r="K530" s="256"/>
      <c r="L530" s="256"/>
      <c r="M530" s="257"/>
    </row>
    <row r="531" spans="1:13" ht="30">
      <c r="A531" s="75" t="s">
        <v>1741</v>
      </c>
      <c r="B531" s="75" t="s">
        <v>1742</v>
      </c>
      <c r="C531" s="99" t="s">
        <v>4057</v>
      </c>
      <c r="D531" s="60">
        <v>10828</v>
      </c>
      <c r="E531" s="55" t="s">
        <v>4473</v>
      </c>
      <c r="F531" s="56" t="s">
        <v>4470</v>
      </c>
      <c r="G531" s="59" t="s">
        <v>16</v>
      </c>
      <c r="H531" s="100" t="s">
        <v>4058</v>
      </c>
      <c r="I531" s="63" t="s">
        <v>4472</v>
      </c>
      <c r="J531" s="255"/>
      <c r="K531" s="256"/>
      <c r="L531" s="256"/>
      <c r="M531" s="257"/>
    </row>
    <row r="532" spans="1:13" ht="30">
      <c r="A532" s="347" t="s">
        <v>1744</v>
      </c>
      <c r="B532" s="347" t="s">
        <v>1745</v>
      </c>
      <c r="C532" s="58" t="s">
        <v>4479</v>
      </c>
      <c r="D532" s="60">
        <v>10833</v>
      </c>
      <c r="E532" s="55" t="s">
        <v>1747</v>
      </c>
      <c r="F532" s="56" t="s">
        <v>1692</v>
      </c>
      <c r="G532" s="59" t="s">
        <v>16</v>
      </c>
      <c r="H532" s="56" t="s">
        <v>1748</v>
      </c>
      <c r="I532" s="63" t="s">
        <v>1749</v>
      </c>
      <c r="J532" s="255"/>
      <c r="K532" s="256"/>
      <c r="L532" s="256"/>
      <c r="M532" s="257"/>
    </row>
    <row r="533" spans="1:13" ht="30">
      <c r="A533" s="348"/>
      <c r="B533" s="348"/>
      <c r="C533" s="58" t="s">
        <v>1750</v>
      </c>
      <c r="D533" s="60">
        <v>10836</v>
      </c>
      <c r="E533" s="55" t="s">
        <v>4480</v>
      </c>
      <c r="F533" s="56" t="s">
        <v>4470</v>
      </c>
      <c r="G533" s="59" t="s">
        <v>16</v>
      </c>
      <c r="H533" s="56" t="s">
        <v>1751</v>
      </c>
      <c r="I533" s="63" t="s">
        <v>4481</v>
      </c>
      <c r="J533" s="255"/>
      <c r="K533" s="256"/>
      <c r="L533" s="256"/>
      <c r="M533" s="257"/>
    </row>
    <row r="534" spans="1:13" ht="30" customHeight="1">
      <c r="A534" s="70" t="s">
        <v>1752</v>
      </c>
      <c r="B534" s="70" t="s">
        <v>1753</v>
      </c>
      <c r="C534" s="58" t="s">
        <v>4474</v>
      </c>
      <c r="D534" s="60">
        <v>10842</v>
      </c>
      <c r="E534" s="55" t="s">
        <v>4475</v>
      </c>
      <c r="F534" s="56" t="s">
        <v>1692</v>
      </c>
      <c r="G534" s="59" t="s">
        <v>16</v>
      </c>
      <c r="H534" s="56" t="s">
        <v>1755</v>
      </c>
      <c r="I534" s="63" t="s">
        <v>1756</v>
      </c>
      <c r="J534" s="255"/>
      <c r="K534" s="256"/>
      <c r="L534" s="256"/>
      <c r="M534" s="257"/>
    </row>
    <row r="535" spans="1:13" ht="30" customHeight="1">
      <c r="A535" s="253" t="s">
        <v>1757</v>
      </c>
      <c r="B535" s="267" t="s">
        <v>1758</v>
      </c>
      <c r="C535" s="58" t="s">
        <v>4476</v>
      </c>
      <c r="D535" s="60">
        <v>10701</v>
      </c>
      <c r="E535" s="55" t="s">
        <v>4478</v>
      </c>
      <c r="F535" s="56" t="s">
        <v>1692</v>
      </c>
      <c r="G535" s="59" t="s">
        <v>16</v>
      </c>
      <c r="H535" s="56" t="s">
        <v>1759</v>
      </c>
      <c r="I535" s="63" t="s">
        <v>4477</v>
      </c>
      <c r="J535" s="255"/>
      <c r="K535" s="256"/>
      <c r="L535" s="256"/>
      <c r="M535" s="257"/>
    </row>
    <row r="536" spans="1:13" ht="30" customHeight="1">
      <c r="A536" s="254"/>
      <c r="B536" s="268"/>
      <c r="C536" s="99" t="s">
        <v>4055</v>
      </c>
      <c r="D536" s="60">
        <v>10702</v>
      </c>
      <c r="E536" s="55" t="s">
        <v>1760</v>
      </c>
      <c r="F536" s="56" t="s">
        <v>1692</v>
      </c>
      <c r="G536" s="59" t="s">
        <v>16</v>
      </c>
      <c r="H536" s="100" t="s">
        <v>4056</v>
      </c>
      <c r="I536" s="63" t="s">
        <v>1761</v>
      </c>
      <c r="J536" s="261"/>
      <c r="K536" s="262"/>
      <c r="L536" s="262"/>
      <c r="M536" s="263"/>
    </row>
    <row r="537" spans="1:13" ht="30" customHeight="1">
      <c r="A537" s="254"/>
      <c r="B537" s="268"/>
      <c r="C537" s="58" t="s">
        <v>1762</v>
      </c>
      <c r="D537" s="60">
        <v>10703</v>
      </c>
      <c r="E537" s="55" t="s">
        <v>1763</v>
      </c>
      <c r="F537" s="56" t="s">
        <v>1692</v>
      </c>
      <c r="G537" s="59" t="s">
        <v>16</v>
      </c>
      <c r="H537" s="56" t="s">
        <v>1764</v>
      </c>
      <c r="I537" s="63" t="s">
        <v>1765</v>
      </c>
      <c r="J537" s="264"/>
      <c r="K537" s="265"/>
      <c r="L537" s="265"/>
      <c r="M537" s="266"/>
    </row>
    <row r="538" spans="1:13" ht="30" customHeight="1">
      <c r="A538" s="254"/>
      <c r="B538" s="268"/>
      <c r="C538" s="58" t="s">
        <v>1766</v>
      </c>
      <c r="D538" s="60">
        <v>10704</v>
      </c>
      <c r="E538" s="55" t="s">
        <v>1767</v>
      </c>
      <c r="F538" s="56" t="s">
        <v>1692</v>
      </c>
      <c r="G538" s="59" t="s">
        <v>16</v>
      </c>
      <c r="H538" s="56" t="s">
        <v>1768</v>
      </c>
      <c r="I538" s="63" t="s">
        <v>1769</v>
      </c>
      <c r="J538" s="255"/>
      <c r="K538" s="256"/>
      <c r="L538" s="256"/>
      <c r="M538" s="257"/>
    </row>
    <row r="539" spans="1:13" ht="30" customHeight="1">
      <c r="A539" s="254"/>
      <c r="B539" s="268"/>
      <c r="C539" s="58" t="s">
        <v>1770</v>
      </c>
      <c r="D539" s="60">
        <v>10705</v>
      </c>
      <c r="E539" s="55" t="s">
        <v>1771</v>
      </c>
      <c r="F539" s="56" t="s">
        <v>1692</v>
      </c>
      <c r="G539" s="59" t="s">
        <v>16</v>
      </c>
      <c r="H539" s="56" t="s">
        <v>1772</v>
      </c>
      <c r="I539" s="63" t="s">
        <v>1773</v>
      </c>
      <c r="J539" s="261"/>
      <c r="K539" s="262"/>
      <c r="L539" s="262"/>
      <c r="M539" s="263"/>
    </row>
    <row r="540" spans="1:13" ht="30" customHeight="1">
      <c r="A540" s="254"/>
      <c r="B540" s="269"/>
      <c r="C540" s="58" t="s">
        <v>1774</v>
      </c>
      <c r="D540" s="60">
        <v>10706</v>
      </c>
      <c r="E540" s="55" t="s">
        <v>1775</v>
      </c>
      <c r="F540" s="56" t="s">
        <v>1692</v>
      </c>
      <c r="G540" s="59" t="s">
        <v>16</v>
      </c>
      <c r="H540" s="56" t="s">
        <v>1776</v>
      </c>
      <c r="I540" s="63" t="s">
        <v>1777</v>
      </c>
      <c r="J540" s="264"/>
      <c r="K540" s="265"/>
      <c r="L540" s="265"/>
      <c r="M540" s="266"/>
    </row>
    <row r="541" spans="1:13" ht="30" customHeight="1">
      <c r="A541" s="254"/>
      <c r="B541" s="267" t="s">
        <v>1778</v>
      </c>
      <c r="C541" s="58" t="s">
        <v>1779</v>
      </c>
      <c r="D541" s="60">
        <v>10711</v>
      </c>
      <c r="E541" s="55" t="s">
        <v>1780</v>
      </c>
      <c r="F541" s="56" t="s">
        <v>1692</v>
      </c>
      <c r="G541" s="59" t="s">
        <v>16</v>
      </c>
      <c r="H541" s="56" t="s">
        <v>1781</v>
      </c>
      <c r="I541" s="63" t="s">
        <v>1782</v>
      </c>
      <c r="J541" s="255"/>
      <c r="K541" s="256"/>
      <c r="L541" s="256"/>
      <c r="M541" s="257"/>
    </row>
    <row r="542" spans="1:13" ht="30" customHeight="1">
      <c r="A542" s="254"/>
      <c r="B542" s="268"/>
      <c r="C542" s="58" t="s">
        <v>1783</v>
      </c>
      <c r="D542" s="60">
        <v>10712</v>
      </c>
      <c r="E542" s="55" t="s">
        <v>1784</v>
      </c>
      <c r="F542" s="56" t="s">
        <v>1692</v>
      </c>
      <c r="G542" s="59" t="s">
        <v>16</v>
      </c>
      <c r="H542" s="56" t="s">
        <v>1785</v>
      </c>
      <c r="I542" s="63" t="s">
        <v>1786</v>
      </c>
      <c r="J542" s="261"/>
      <c r="K542" s="262"/>
      <c r="L542" s="262"/>
      <c r="M542" s="263"/>
    </row>
    <row r="543" spans="1:13" ht="30" customHeight="1">
      <c r="A543" s="254"/>
      <c r="B543" s="268"/>
      <c r="C543" s="58" t="s">
        <v>1787</v>
      </c>
      <c r="D543" s="60">
        <v>10713</v>
      </c>
      <c r="E543" s="55" t="s">
        <v>1788</v>
      </c>
      <c r="F543" s="56" t="s">
        <v>1692</v>
      </c>
      <c r="G543" s="59" t="s">
        <v>16</v>
      </c>
      <c r="H543" s="56" t="s">
        <v>1789</v>
      </c>
      <c r="I543" s="63" t="s">
        <v>1790</v>
      </c>
      <c r="J543" s="264"/>
      <c r="K543" s="265"/>
      <c r="L543" s="265"/>
      <c r="M543" s="266"/>
    </row>
    <row r="544" spans="1:13" ht="30" customHeight="1">
      <c r="A544" s="254"/>
      <c r="B544" s="268"/>
      <c r="C544" s="58" t="s">
        <v>1791</v>
      </c>
      <c r="D544" s="60">
        <v>10714</v>
      </c>
      <c r="E544" s="55" t="s">
        <v>1792</v>
      </c>
      <c r="F544" s="56" t="s">
        <v>1692</v>
      </c>
      <c r="G544" s="59" t="s">
        <v>16</v>
      </c>
      <c r="H544" s="56" t="s">
        <v>1793</v>
      </c>
      <c r="I544" s="63" t="s">
        <v>1794</v>
      </c>
      <c r="J544" s="255"/>
      <c r="K544" s="256"/>
      <c r="L544" s="256"/>
      <c r="M544" s="257"/>
    </row>
    <row r="545" spans="1:13" ht="30" customHeight="1">
      <c r="A545" s="254"/>
      <c r="B545" s="268"/>
      <c r="C545" s="58" t="s">
        <v>1795</v>
      </c>
      <c r="D545" s="60">
        <v>10715</v>
      </c>
      <c r="E545" s="55" t="s">
        <v>1796</v>
      </c>
      <c r="F545" s="56" t="s">
        <v>1692</v>
      </c>
      <c r="G545" s="59" t="s">
        <v>16</v>
      </c>
      <c r="H545" s="56" t="s">
        <v>1797</v>
      </c>
      <c r="I545" s="63" t="s">
        <v>1798</v>
      </c>
      <c r="J545" s="261"/>
      <c r="K545" s="262"/>
      <c r="L545" s="262"/>
      <c r="M545" s="263"/>
    </row>
    <row r="546" spans="1:13" ht="30" customHeight="1">
      <c r="A546" s="254"/>
      <c r="B546" s="269"/>
      <c r="C546" s="58" t="s">
        <v>1799</v>
      </c>
      <c r="D546" s="60">
        <v>10716</v>
      </c>
      <c r="E546" s="55" t="s">
        <v>1800</v>
      </c>
      <c r="F546" s="56" t="s">
        <v>1692</v>
      </c>
      <c r="G546" s="59" t="s">
        <v>16</v>
      </c>
      <c r="H546" s="56" t="s">
        <v>1801</v>
      </c>
      <c r="I546" s="63" t="s">
        <v>1802</v>
      </c>
      <c r="J546" s="264"/>
      <c r="K546" s="265"/>
      <c r="L546" s="265"/>
      <c r="M546" s="266"/>
    </row>
    <row r="547" spans="1:13" ht="30" customHeight="1">
      <c r="A547" s="299" t="s">
        <v>1803</v>
      </c>
      <c r="B547" s="270" t="s">
        <v>1758</v>
      </c>
      <c r="C547" s="58" t="s">
        <v>1804</v>
      </c>
      <c r="D547" s="60">
        <v>10751</v>
      </c>
      <c r="E547" s="55" t="s">
        <v>4482</v>
      </c>
      <c r="F547" s="56" t="s">
        <v>4470</v>
      </c>
      <c r="G547" s="59" t="s">
        <v>16</v>
      </c>
      <c r="H547" s="56" t="s">
        <v>1805</v>
      </c>
      <c r="I547" s="63" t="s">
        <v>1806</v>
      </c>
      <c r="J547" s="255"/>
      <c r="K547" s="256"/>
      <c r="L547" s="256"/>
      <c r="M547" s="257"/>
    </row>
    <row r="548" spans="1:13" ht="30" customHeight="1">
      <c r="A548" s="300"/>
      <c r="B548" s="271"/>
      <c r="C548" s="58" t="s">
        <v>1807</v>
      </c>
      <c r="D548" s="60">
        <v>10752</v>
      </c>
      <c r="E548" s="55" t="s">
        <v>1808</v>
      </c>
      <c r="F548" s="56" t="s">
        <v>1692</v>
      </c>
      <c r="G548" s="59" t="s">
        <v>16</v>
      </c>
      <c r="H548" s="56" t="s">
        <v>1809</v>
      </c>
      <c r="I548" s="63" t="s">
        <v>1810</v>
      </c>
      <c r="J548" s="261"/>
      <c r="K548" s="262"/>
      <c r="L548" s="262"/>
      <c r="M548" s="263"/>
    </row>
    <row r="549" spans="1:13" ht="30" customHeight="1">
      <c r="A549" s="300"/>
      <c r="B549" s="271"/>
      <c r="C549" s="58" t="s">
        <v>1811</v>
      </c>
      <c r="D549" s="60">
        <v>10753</v>
      </c>
      <c r="E549" s="55" t="s">
        <v>1812</v>
      </c>
      <c r="F549" s="56" t="s">
        <v>1692</v>
      </c>
      <c r="G549" s="59" t="s">
        <v>16</v>
      </c>
      <c r="H549" s="56" t="s">
        <v>1813</v>
      </c>
      <c r="I549" s="63" t="s">
        <v>1814</v>
      </c>
      <c r="J549" s="264"/>
      <c r="K549" s="265"/>
      <c r="L549" s="265"/>
      <c r="M549" s="266"/>
    </row>
    <row r="550" spans="1:13" ht="30" customHeight="1">
      <c r="A550" s="300"/>
      <c r="B550" s="271"/>
      <c r="C550" s="58" t="s">
        <v>1815</v>
      </c>
      <c r="D550" s="60">
        <v>10764</v>
      </c>
      <c r="E550" s="55" t="s">
        <v>1816</v>
      </c>
      <c r="F550" s="56" t="s">
        <v>1692</v>
      </c>
      <c r="G550" s="59" t="s">
        <v>16</v>
      </c>
      <c r="H550" s="56" t="s">
        <v>1817</v>
      </c>
      <c r="I550" s="63" t="s">
        <v>1818</v>
      </c>
      <c r="J550" s="255"/>
      <c r="K550" s="256"/>
      <c r="L550" s="256"/>
      <c r="M550" s="257"/>
    </row>
    <row r="551" spans="1:13" ht="30" customHeight="1">
      <c r="A551" s="300"/>
      <c r="B551" s="271"/>
      <c r="C551" s="58" t="s">
        <v>1819</v>
      </c>
      <c r="D551" s="60">
        <v>10765</v>
      </c>
      <c r="E551" s="55" t="s">
        <v>1820</v>
      </c>
      <c r="F551" s="56" t="s">
        <v>1692</v>
      </c>
      <c r="G551" s="59" t="s">
        <v>16</v>
      </c>
      <c r="H551" s="56" t="s">
        <v>1821</v>
      </c>
      <c r="I551" s="63" t="s">
        <v>1822</v>
      </c>
      <c r="J551" s="261"/>
      <c r="K551" s="262"/>
      <c r="L551" s="262"/>
      <c r="M551" s="263"/>
    </row>
    <row r="552" spans="1:13" ht="30" customHeight="1">
      <c r="A552" s="300"/>
      <c r="B552" s="272"/>
      <c r="C552" s="58" t="s">
        <v>1823</v>
      </c>
      <c r="D552" s="60">
        <v>10766</v>
      </c>
      <c r="E552" s="55" t="s">
        <v>1824</v>
      </c>
      <c r="F552" s="56" t="s">
        <v>1692</v>
      </c>
      <c r="G552" s="59" t="s">
        <v>16</v>
      </c>
      <c r="H552" s="56" t="s">
        <v>1825</v>
      </c>
      <c r="I552" s="63" t="s">
        <v>1826</v>
      </c>
      <c r="J552" s="264"/>
      <c r="K552" s="265"/>
      <c r="L552" s="265"/>
      <c r="M552" s="266"/>
    </row>
    <row r="553" spans="1:13" ht="30" customHeight="1">
      <c r="A553" s="300"/>
      <c r="B553" s="270" t="s">
        <v>1778</v>
      </c>
      <c r="C553" s="58" t="s">
        <v>1827</v>
      </c>
      <c r="D553" s="60">
        <v>10771</v>
      </c>
      <c r="E553" s="55" t="s">
        <v>1828</v>
      </c>
      <c r="F553" s="56" t="s">
        <v>1692</v>
      </c>
      <c r="G553" s="59" t="s">
        <v>16</v>
      </c>
      <c r="H553" s="56" t="s">
        <v>1829</v>
      </c>
      <c r="I553" s="63" t="s">
        <v>1830</v>
      </c>
      <c r="J553" s="255"/>
      <c r="K553" s="256"/>
      <c r="L553" s="256"/>
      <c r="M553" s="257"/>
    </row>
    <row r="554" spans="1:13" ht="30" customHeight="1">
      <c r="A554" s="300"/>
      <c r="B554" s="271"/>
      <c r="C554" s="58" t="s">
        <v>1831</v>
      </c>
      <c r="D554" s="60">
        <v>10772</v>
      </c>
      <c r="E554" s="55" t="s">
        <v>1832</v>
      </c>
      <c r="F554" s="56" t="s">
        <v>1692</v>
      </c>
      <c r="G554" s="59" t="s">
        <v>16</v>
      </c>
      <c r="H554" s="56" t="s">
        <v>1833</v>
      </c>
      <c r="I554" s="63" t="s">
        <v>1834</v>
      </c>
      <c r="J554" s="261"/>
      <c r="K554" s="262"/>
      <c r="L554" s="262"/>
      <c r="M554" s="263"/>
    </row>
    <row r="555" spans="1:13" ht="30" customHeight="1">
      <c r="A555" s="300"/>
      <c r="B555" s="271"/>
      <c r="C555" s="58" t="s">
        <v>1835</v>
      </c>
      <c r="D555" s="60">
        <v>10773</v>
      </c>
      <c r="E555" s="55" t="s">
        <v>1836</v>
      </c>
      <c r="F555" s="56" t="s">
        <v>1692</v>
      </c>
      <c r="G555" s="59" t="s">
        <v>16</v>
      </c>
      <c r="H555" s="56" t="s">
        <v>1837</v>
      </c>
      <c r="I555" s="63" t="s">
        <v>1838</v>
      </c>
      <c r="J555" s="264"/>
      <c r="K555" s="265"/>
      <c r="L555" s="265"/>
      <c r="M555" s="266"/>
    </row>
    <row r="556" spans="1:13" ht="30" customHeight="1">
      <c r="A556" s="300"/>
      <c r="B556" s="271"/>
      <c r="C556" s="58" t="s">
        <v>1839</v>
      </c>
      <c r="D556" s="60">
        <v>10774</v>
      </c>
      <c r="E556" s="55" t="s">
        <v>1840</v>
      </c>
      <c r="F556" s="56" t="s">
        <v>1692</v>
      </c>
      <c r="G556" s="59" t="s">
        <v>16</v>
      </c>
      <c r="H556" s="56" t="s">
        <v>1841</v>
      </c>
      <c r="I556" s="63" t="s">
        <v>1842</v>
      </c>
      <c r="J556" s="255"/>
      <c r="K556" s="256"/>
      <c r="L556" s="256"/>
      <c r="M556" s="257"/>
    </row>
    <row r="557" spans="1:13" ht="30" customHeight="1">
      <c r="A557" s="300"/>
      <c r="B557" s="271"/>
      <c r="C557" s="58" t="s">
        <v>1843</v>
      </c>
      <c r="D557" s="60">
        <v>10775</v>
      </c>
      <c r="E557" s="55" t="s">
        <v>1844</v>
      </c>
      <c r="F557" s="56" t="s">
        <v>1692</v>
      </c>
      <c r="G557" s="59" t="s">
        <v>16</v>
      </c>
      <c r="H557" s="56" t="s">
        <v>1845</v>
      </c>
      <c r="I557" s="63" t="s">
        <v>1846</v>
      </c>
      <c r="J557" s="261"/>
      <c r="K557" s="262"/>
      <c r="L557" s="262"/>
      <c r="M557" s="263"/>
    </row>
    <row r="558" spans="1:13" ht="30" customHeight="1">
      <c r="A558" s="300"/>
      <c r="B558" s="272"/>
      <c r="C558" s="58" t="s">
        <v>1847</v>
      </c>
      <c r="D558" s="60">
        <v>10776</v>
      </c>
      <c r="E558" s="55" t="s">
        <v>1848</v>
      </c>
      <c r="F558" s="56" t="s">
        <v>1849</v>
      </c>
      <c r="G558" s="59" t="s">
        <v>16</v>
      </c>
      <c r="H558" s="56" t="s">
        <v>1850</v>
      </c>
      <c r="I558" s="63" t="s">
        <v>1851</v>
      </c>
      <c r="J558" s="264"/>
      <c r="K558" s="265"/>
      <c r="L558" s="265"/>
      <c r="M558" s="266"/>
    </row>
    <row r="559" spans="1:13" ht="30" customHeight="1">
      <c r="A559" s="301" t="s">
        <v>1852</v>
      </c>
      <c r="B559" s="357" t="s">
        <v>1853</v>
      </c>
      <c r="C559" s="58" t="s">
        <v>1854</v>
      </c>
      <c r="D559" s="60">
        <v>11101</v>
      </c>
      <c r="E559" s="55" t="s">
        <v>4483</v>
      </c>
      <c r="F559" s="56" t="s">
        <v>4484</v>
      </c>
      <c r="G559" s="59" t="s">
        <v>16</v>
      </c>
      <c r="H559" s="56" t="s">
        <v>1855</v>
      </c>
      <c r="I559" s="63" t="s">
        <v>4485</v>
      </c>
      <c r="J559" s="255"/>
      <c r="K559" s="256"/>
      <c r="L559" s="256"/>
      <c r="M559" s="257"/>
    </row>
    <row r="560" spans="1:13" ht="30" customHeight="1">
      <c r="A560" s="301"/>
      <c r="B560" s="358"/>
      <c r="C560" s="58" t="s">
        <v>1856</v>
      </c>
      <c r="D560" s="60">
        <v>11102</v>
      </c>
      <c r="E560" s="55" t="s">
        <v>1857</v>
      </c>
      <c r="F560" s="56" t="s">
        <v>1849</v>
      </c>
      <c r="G560" s="59" t="s">
        <v>16</v>
      </c>
      <c r="H560" s="56" t="s">
        <v>1858</v>
      </c>
      <c r="I560" s="63" t="s">
        <v>1859</v>
      </c>
      <c r="J560" s="261"/>
      <c r="K560" s="262"/>
      <c r="L560" s="262"/>
      <c r="M560" s="263"/>
    </row>
    <row r="561" spans="1:13" ht="30" customHeight="1">
      <c r="A561" s="301"/>
      <c r="B561" s="358"/>
      <c r="C561" s="58" t="s">
        <v>1860</v>
      </c>
      <c r="D561" s="60">
        <v>11103</v>
      </c>
      <c r="E561" s="55" t="s">
        <v>1861</v>
      </c>
      <c r="F561" s="56" t="s">
        <v>1849</v>
      </c>
      <c r="G561" s="59" t="s">
        <v>16</v>
      </c>
      <c r="H561" s="56" t="s">
        <v>1862</v>
      </c>
      <c r="I561" s="63" t="s">
        <v>1863</v>
      </c>
      <c r="J561" s="264"/>
      <c r="K561" s="265"/>
      <c r="L561" s="265"/>
      <c r="M561" s="266"/>
    </row>
    <row r="562" spans="1:13" ht="30" customHeight="1">
      <c r="A562" s="301"/>
      <c r="B562" s="358"/>
      <c r="C562" s="58" t="s">
        <v>1864</v>
      </c>
      <c r="D562" s="60">
        <v>11104</v>
      </c>
      <c r="E562" s="55" t="s">
        <v>1865</v>
      </c>
      <c r="F562" s="56" t="s">
        <v>1849</v>
      </c>
      <c r="G562" s="59" t="s">
        <v>16</v>
      </c>
      <c r="H562" s="56" t="s">
        <v>1866</v>
      </c>
      <c r="I562" s="63" t="s">
        <v>1867</v>
      </c>
      <c r="J562" s="255"/>
      <c r="K562" s="256"/>
      <c r="L562" s="256"/>
      <c r="M562" s="257"/>
    </row>
    <row r="563" spans="1:13" ht="30" customHeight="1">
      <c r="A563" s="301"/>
      <c r="B563" s="358"/>
      <c r="C563" s="58" t="s">
        <v>1868</v>
      </c>
      <c r="D563" s="60">
        <v>11105</v>
      </c>
      <c r="E563" s="55" t="s">
        <v>1869</v>
      </c>
      <c r="F563" s="56" t="s">
        <v>1849</v>
      </c>
      <c r="G563" s="59" t="s">
        <v>16</v>
      </c>
      <c r="H563" s="56" t="s">
        <v>1870</v>
      </c>
      <c r="I563" s="63" t="s">
        <v>1871</v>
      </c>
      <c r="J563" s="261"/>
      <c r="K563" s="262"/>
      <c r="L563" s="262"/>
      <c r="M563" s="263"/>
    </row>
    <row r="564" spans="1:13" ht="30" customHeight="1">
      <c r="A564" s="301"/>
      <c r="B564" s="358"/>
      <c r="C564" s="58" t="s">
        <v>1872</v>
      </c>
      <c r="D564" s="60">
        <v>11106</v>
      </c>
      <c r="E564" s="55" t="s">
        <v>1873</v>
      </c>
      <c r="F564" s="56" t="s">
        <v>1849</v>
      </c>
      <c r="G564" s="59" t="s">
        <v>16</v>
      </c>
      <c r="H564" s="56" t="s">
        <v>1874</v>
      </c>
      <c r="I564" s="63" t="s">
        <v>1875</v>
      </c>
      <c r="J564" s="264"/>
      <c r="K564" s="265"/>
      <c r="L564" s="265"/>
      <c r="M564" s="266"/>
    </row>
    <row r="565" spans="1:13" ht="30" customHeight="1">
      <c r="A565" s="301"/>
      <c r="B565" s="358"/>
      <c r="C565" s="58" t="s">
        <v>1876</v>
      </c>
      <c r="D565" s="60">
        <v>11107</v>
      </c>
      <c r="E565" s="55" t="s">
        <v>1877</v>
      </c>
      <c r="F565" s="56" t="s">
        <v>1849</v>
      </c>
      <c r="G565" s="59" t="s">
        <v>16</v>
      </c>
      <c r="H565" s="56" t="s">
        <v>1878</v>
      </c>
      <c r="I565" s="63" t="s">
        <v>1879</v>
      </c>
      <c r="J565" s="255"/>
      <c r="K565" s="256"/>
      <c r="L565" s="256"/>
      <c r="M565" s="257"/>
    </row>
    <row r="566" spans="1:13" ht="30" customHeight="1">
      <c r="A566" s="301"/>
      <c r="B566" s="358"/>
      <c r="C566" s="58" t="s">
        <v>1880</v>
      </c>
      <c r="D566" s="60">
        <v>11108</v>
      </c>
      <c r="E566" s="55" t="s">
        <v>1881</v>
      </c>
      <c r="F566" s="56" t="s">
        <v>1849</v>
      </c>
      <c r="G566" s="59" t="s">
        <v>16</v>
      </c>
      <c r="H566" s="56" t="s">
        <v>1882</v>
      </c>
      <c r="I566" s="63" t="s">
        <v>1883</v>
      </c>
      <c r="J566" s="261"/>
      <c r="K566" s="262"/>
      <c r="L566" s="262"/>
      <c r="M566" s="263"/>
    </row>
    <row r="567" spans="1:13" ht="30" customHeight="1">
      <c r="A567" s="301"/>
      <c r="B567" s="358"/>
      <c r="C567" s="58" t="s">
        <v>1884</v>
      </c>
      <c r="D567" s="60">
        <v>11109</v>
      </c>
      <c r="E567" s="55" t="s">
        <v>1885</v>
      </c>
      <c r="F567" s="56" t="s">
        <v>1849</v>
      </c>
      <c r="G567" s="59" t="s">
        <v>16</v>
      </c>
      <c r="H567" s="56" t="s">
        <v>1886</v>
      </c>
      <c r="I567" s="63" t="s">
        <v>1887</v>
      </c>
      <c r="J567" s="264"/>
      <c r="K567" s="265"/>
      <c r="L567" s="265"/>
      <c r="M567" s="266"/>
    </row>
    <row r="568" spans="1:13" ht="30" customHeight="1">
      <c r="A568" s="301"/>
      <c r="B568" s="358"/>
      <c r="C568" s="58" t="s">
        <v>1888</v>
      </c>
      <c r="D568" s="60">
        <v>11110</v>
      </c>
      <c r="E568" s="55" t="s">
        <v>1889</v>
      </c>
      <c r="F568" s="56" t="s">
        <v>1849</v>
      </c>
      <c r="G568" s="59" t="s">
        <v>16</v>
      </c>
      <c r="H568" s="56" t="s">
        <v>1890</v>
      </c>
      <c r="I568" s="63" t="s">
        <v>1891</v>
      </c>
      <c r="J568" s="255"/>
      <c r="K568" s="256"/>
      <c r="L568" s="256"/>
      <c r="M568" s="257"/>
    </row>
    <row r="569" spans="1:13" ht="30" customHeight="1">
      <c r="A569" s="301"/>
      <c r="B569" s="358"/>
      <c r="C569" s="58" t="s">
        <v>1892</v>
      </c>
      <c r="D569" s="60">
        <v>11111</v>
      </c>
      <c r="E569" s="55" t="s">
        <v>1893</v>
      </c>
      <c r="F569" s="56" t="s">
        <v>1849</v>
      </c>
      <c r="G569" s="59" t="s">
        <v>16</v>
      </c>
      <c r="H569" s="56" t="s">
        <v>1894</v>
      </c>
      <c r="I569" s="63" t="s">
        <v>1895</v>
      </c>
      <c r="J569" s="261"/>
      <c r="K569" s="262"/>
      <c r="L569" s="262"/>
      <c r="M569" s="263"/>
    </row>
    <row r="570" spans="1:13" ht="30" customHeight="1">
      <c r="A570" s="301"/>
      <c r="B570" s="359"/>
      <c r="C570" s="58" t="s">
        <v>1896</v>
      </c>
      <c r="D570" s="60">
        <v>11112</v>
      </c>
      <c r="E570" s="55" t="s">
        <v>1897</v>
      </c>
      <c r="F570" s="56" t="s">
        <v>1849</v>
      </c>
      <c r="G570" s="59" t="s">
        <v>16</v>
      </c>
      <c r="H570" s="56" t="s">
        <v>1898</v>
      </c>
      <c r="I570" s="63" t="s">
        <v>1899</v>
      </c>
      <c r="J570" s="264"/>
      <c r="K570" s="265"/>
      <c r="L570" s="265"/>
      <c r="M570" s="266"/>
    </row>
    <row r="571" spans="1:13" ht="30" customHeight="1">
      <c r="A571" s="301"/>
      <c r="B571" s="357" t="s">
        <v>1900</v>
      </c>
      <c r="C571" s="58" t="s">
        <v>1901</v>
      </c>
      <c r="D571" s="60">
        <v>11131</v>
      </c>
      <c r="E571" s="55" t="s">
        <v>1902</v>
      </c>
      <c r="F571" s="56" t="s">
        <v>1849</v>
      </c>
      <c r="G571" s="59" t="s">
        <v>16</v>
      </c>
      <c r="H571" s="56" t="s">
        <v>1903</v>
      </c>
      <c r="I571" s="63" t="s">
        <v>1904</v>
      </c>
      <c r="J571" s="255"/>
      <c r="K571" s="256"/>
      <c r="L571" s="256"/>
      <c r="M571" s="257"/>
    </row>
    <row r="572" spans="1:13" ht="30" customHeight="1">
      <c r="A572" s="301"/>
      <c r="B572" s="358"/>
      <c r="C572" s="58" t="s">
        <v>1905</v>
      </c>
      <c r="D572" s="60">
        <v>11132</v>
      </c>
      <c r="E572" s="55" t="s">
        <v>1906</v>
      </c>
      <c r="F572" s="56" t="s">
        <v>1849</v>
      </c>
      <c r="G572" s="59" t="s">
        <v>16</v>
      </c>
      <c r="H572" s="56" t="s">
        <v>1907</v>
      </c>
      <c r="I572" s="63" t="s">
        <v>1908</v>
      </c>
      <c r="J572" s="261"/>
      <c r="K572" s="262"/>
      <c r="L572" s="262"/>
      <c r="M572" s="263"/>
    </row>
    <row r="573" spans="1:13" ht="30" customHeight="1">
      <c r="A573" s="301"/>
      <c r="B573" s="358"/>
      <c r="C573" s="58" t="s">
        <v>1909</v>
      </c>
      <c r="D573" s="60">
        <v>11133</v>
      </c>
      <c r="E573" s="55" t="s">
        <v>1910</v>
      </c>
      <c r="F573" s="56" t="s">
        <v>1849</v>
      </c>
      <c r="G573" s="59" t="s">
        <v>16</v>
      </c>
      <c r="H573" s="56" t="s">
        <v>1911</v>
      </c>
      <c r="I573" s="63" t="s">
        <v>1912</v>
      </c>
      <c r="J573" s="264"/>
      <c r="K573" s="265"/>
      <c r="L573" s="265"/>
      <c r="M573" s="266"/>
    </row>
    <row r="574" spans="1:13" ht="30" customHeight="1">
      <c r="A574" s="301"/>
      <c r="B574" s="358"/>
      <c r="C574" s="58" t="s">
        <v>1913</v>
      </c>
      <c r="D574" s="60">
        <v>11134</v>
      </c>
      <c r="E574" s="55" t="s">
        <v>1914</v>
      </c>
      <c r="F574" s="56" t="s">
        <v>1849</v>
      </c>
      <c r="G574" s="59" t="s">
        <v>16</v>
      </c>
      <c r="H574" s="56" t="s">
        <v>1915</v>
      </c>
      <c r="I574" s="63" t="s">
        <v>1916</v>
      </c>
      <c r="J574" s="255"/>
      <c r="K574" s="256"/>
      <c r="L574" s="256"/>
      <c r="M574" s="257"/>
    </row>
    <row r="575" spans="1:13" ht="30" customHeight="1">
      <c r="A575" s="301"/>
      <c r="B575" s="358"/>
      <c r="C575" s="58" t="s">
        <v>1917</v>
      </c>
      <c r="D575" s="60">
        <v>11135</v>
      </c>
      <c r="E575" s="55" t="s">
        <v>1918</v>
      </c>
      <c r="F575" s="56" t="s">
        <v>1849</v>
      </c>
      <c r="G575" s="59" t="s">
        <v>16</v>
      </c>
      <c r="H575" s="56" t="s">
        <v>1919</v>
      </c>
      <c r="I575" s="63" t="s">
        <v>1920</v>
      </c>
      <c r="J575" s="261"/>
      <c r="K575" s="262"/>
      <c r="L575" s="262"/>
      <c r="M575" s="263"/>
    </row>
    <row r="576" spans="1:13" ht="30" customHeight="1">
      <c r="A576" s="301"/>
      <c r="B576" s="358"/>
      <c r="C576" s="58" t="s">
        <v>1921</v>
      </c>
      <c r="D576" s="60">
        <v>11136</v>
      </c>
      <c r="E576" s="55" t="s">
        <v>1922</v>
      </c>
      <c r="F576" s="56" t="s">
        <v>1849</v>
      </c>
      <c r="G576" s="59" t="s">
        <v>16</v>
      </c>
      <c r="H576" s="56" t="s">
        <v>1923</v>
      </c>
      <c r="I576" s="63" t="s">
        <v>1924</v>
      </c>
      <c r="J576" s="264"/>
      <c r="K576" s="265"/>
      <c r="L576" s="265"/>
      <c r="M576" s="266"/>
    </row>
    <row r="577" spans="1:13" ht="30" customHeight="1">
      <c r="A577" s="301"/>
      <c r="B577" s="358"/>
      <c r="C577" s="58" t="s">
        <v>1925</v>
      </c>
      <c r="D577" s="60">
        <v>11137</v>
      </c>
      <c r="E577" s="55" t="s">
        <v>1926</v>
      </c>
      <c r="F577" s="56" t="s">
        <v>1849</v>
      </c>
      <c r="G577" s="59" t="s">
        <v>16</v>
      </c>
      <c r="H577" s="56" t="s">
        <v>1927</v>
      </c>
      <c r="I577" s="63" t="s">
        <v>1928</v>
      </c>
      <c r="J577" s="255"/>
      <c r="K577" s="256"/>
      <c r="L577" s="256"/>
      <c r="M577" s="257"/>
    </row>
    <row r="578" spans="1:13" ht="30" customHeight="1">
      <c r="A578" s="301"/>
      <c r="B578" s="358"/>
      <c r="C578" s="58" t="s">
        <v>1929</v>
      </c>
      <c r="D578" s="60">
        <v>11138</v>
      </c>
      <c r="E578" s="55" t="s">
        <v>1930</v>
      </c>
      <c r="F578" s="56" t="s">
        <v>1849</v>
      </c>
      <c r="G578" s="59" t="s">
        <v>16</v>
      </c>
      <c r="H578" s="56" t="s">
        <v>1931</v>
      </c>
      <c r="I578" s="63" t="s">
        <v>1932</v>
      </c>
      <c r="J578" s="261"/>
      <c r="K578" s="262"/>
      <c r="L578" s="262"/>
      <c r="M578" s="263"/>
    </row>
    <row r="579" spans="1:13" ht="30" customHeight="1">
      <c r="A579" s="301"/>
      <c r="B579" s="358"/>
      <c r="C579" s="58" t="s">
        <v>1933</v>
      </c>
      <c r="D579" s="60">
        <v>11139</v>
      </c>
      <c r="E579" s="55" t="s">
        <v>1934</v>
      </c>
      <c r="F579" s="56" t="s">
        <v>1849</v>
      </c>
      <c r="G579" s="59" t="s">
        <v>16</v>
      </c>
      <c r="H579" s="56" t="s">
        <v>1935</v>
      </c>
      <c r="I579" s="63" t="s">
        <v>1936</v>
      </c>
      <c r="J579" s="264"/>
      <c r="K579" s="265"/>
      <c r="L579" s="265"/>
      <c r="M579" s="266"/>
    </row>
    <row r="580" spans="1:13" ht="30" customHeight="1">
      <c r="A580" s="301"/>
      <c r="B580" s="358"/>
      <c r="C580" s="58" t="s">
        <v>1937</v>
      </c>
      <c r="D580" s="60">
        <v>11140</v>
      </c>
      <c r="E580" s="55" t="s">
        <v>1938</v>
      </c>
      <c r="F580" s="56" t="s">
        <v>1849</v>
      </c>
      <c r="G580" s="59" t="s">
        <v>16</v>
      </c>
      <c r="H580" s="56" t="s">
        <v>1939</v>
      </c>
      <c r="I580" s="63" t="s">
        <v>1940</v>
      </c>
      <c r="J580" s="255"/>
      <c r="K580" s="256"/>
      <c r="L580" s="256"/>
      <c r="M580" s="257"/>
    </row>
    <row r="581" spans="1:13" ht="30" customHeight="1">
      <c r="A581" s="301"/>
      <c r="B581" s="358"/>
      <c r="C581" s="58" t="s">
        <v>1941</v>
      </c>
      <c r="D581" s="60">
        <v>11141</v>
      </c>
      <c r="E581" s="55" t="s">
        <v>1942</v>
      </c>
      <c r="F581" s="56" t="s">
        <v>1849</v>
      </c>
      <c r="G581" s="59" t="s">
        <v>16</v>
      </c>
      <c r="H581" s="56" t="s">
        <v>1943</v>
      </c>
      <c r="I581" s="63" t="s">
        <v>1944</v>
      </c>
      <c r="J581" s="261"/>
      <c r="K581" s="262"/>
      <c r="L581" s="262"/>
      <c r="M581" s="263"/>
    </row>
    <row r="582" spans="1:13" ht="30" customHeight="1">
      <c r="A582" s="301"/>
      <c r="B582" s="359"/>
      <c r="C582" s="58" t="s">
        <v>1945</v>
      </c>
      <c r="D582" s="60">
        <v>11142</v>
      </c>
      <c r="E582" s="55" t="s">
        <v>1946</v>
      </c>
      <c r="F582" s="56" t="s">
        <v>1849</v>
      </c>
      <c r="G582" s="59" t="s">
        <v>16</v>
      </c>
      <c r="H582" s="56" t="s">
        <v>1947</v>
      </c>
      <c r="I582" s="63" t="s">
        <v>1948</v>
      </c>
      <c r="J582" s="264"/>
      <c r="K582" s="265"/>
      <c r="L582" s="265"/>
      <c r="M582" s="266"/>
    </row>
    <row r="583" spans="1:13" ht="30" customHeight="1">
      <c r="A583" s="301"/>
      <c r="B583" s="357" t="s">
        <v>1949</v>
      </c>
      <c r="C583" s="58" t="s">
        <v>1950</v>
      </c>
      <c r="D583" s="60">
        <v>11151</v>
      </c>
      <c r="E583" s="55" t="s">
        <v>1951</v>
      </c>
      <c r="F583" s="56" t="s">
        <v>1849</v>
      </c>
      <c r="G583" s="59" t="s">
        <v>16</v>
      </c>
      <c r="H583" s="56" t="s">
        <v>1952</v>
      </c>
      <c r="I583" s="63" t="s">
        <v>1953</v>
      </c>
      <c r="J583" s="255"/>
      <c r="K583" s="256"/>
      <c r="L583" s="256"/>
      <c r="M583" s="257"/>
    </row>
    <row r="584" spans="1:13" ht="30" customHeight="1">
      <c r="A584" s="301"/>
      <c r="B584" s="358"/>
      <c r="C584" s="58" t="s">
        <v>1954</v>
      </c>
      <c r="D584" s="60">
        <v>11152</v>
      </c>
      <c r="E584" s="55" t="s">
        <v>1955</v>
      </c>
      <c r="F584" s="56" t="s">
        <v>1849</v>
      </c>
      <c r="G584" s="59" t="s">
        <v>16</v>
      </c>
      <c r="H584" s="56" t="s">
        <v>1956</v>
      </c>
      <c r="I584" s="63" t="s">
        <v>1957</v>
      </c>
      <c r="J584" s="261"/>
      <c r="K584" s="262"/>
      <c r="L584" s="262"/>
      <c r="M584" s="263"/>
    </row>
    <row r="585" spans="1:13" ht="30" customHeight="1">
      <c r="A585" s="301"/>
      <c r="B585" s="358"/>
      <c r="C585" s="58" t="s">
        <v>1958</v>
      </c>
      <c r="D585" s="60">
        <v>11153</v>
      </c>
      <c r="E585" s="55" t="s">
        <v>1959</v>
      </c>
      <c r="F585" s="56" t="s">
        <v>1849</v>
      </c>
      <c r="G585" s="59" t="s">
        <v>16</v>
      </c>
      <c r="H585" s="56" t="s">
        <v>1960</v>
      </c>
      <c r="I585" s="63" t="s">
        <v>1961</v>
      </c>
      <c r="J585" s="264"/>
      <c r="K585" s="265"/>
      <c r="L585" s="265"/>
      <c r="M585" s="266"/>
    </row>
    <row r="586" spans="1:13" ht="30" customHeight="1">
      <c r="A586" s="301"/>
      <c r="B586" s="358"/>
      <c r="C586" s="58" t="s">
        <v>1962</v>
      </c>
      <c r="D586" s="60">
        <v>11154</v>
      </c>
      <c r="E586" s="55" t="s">
        <v>1963</v>
      </c>
      <c r="F586" s="56" t="s">
        <v>1849</v>
      </c>
      <c r="G586" s="59" t="s">
        <v>16</v>
      </c>
      <c r="H586" s="56" t="s">
        <v>1964</v>
      </c>
      <c r="I586" s="63" t="s">
        <v>1965</v>
      </c>
      <c r="J586" s="255"/>
      <c r="K586" s="256"/>
      <c r="L586" s="256"/>
      <c r="M586" s="257"/>
    </row>
    <row r="587" spans="1:13" ht="30" customHeight="1">
      <c r="A587" s="301"/>
      <c r="B587" s="358"/>
      <c r="C587" s="58" t="s">
        <v>1966</v>
      </c>
      <c r="D587" s="60">
        <v>11155</v>
      </c>
      <c r="E587" s="55" t="s">
        <v>1967</v>
      </c>
      <c r="F587" s="56" t="s">
        <v>1849</v>
      </c>
      <c r="G587" s="59" t="s">
        <v>16</v>
      </c>
      <c r="H587" s="56" t="s">
        <v>1968</v>
      </c>
      <c r="I587" s="63" t="s">
        <v>1969</v>
      </c>
      <c r="J587" s="261"/>
      <c r="K587" s="262"/>
      <c r="L587" s="262"/>
      <c r="M587" s="263"/>
    </row>
    <row r="588" spans="1:13" ht="30" customHeight="1">
      <c r="A588" s="301"/>
      <c r="B588" s="358"/>
      <c r="C588" s="58" t="s">
        <v>1970</v>
      </c>
      <c r="D588" s="60">
        <v>11156</v>
      </c>
      <c r="E588" s="55" t="s">
        <v>1971</v>
      </c>
      <c r="F588" s="56" t="s">
        <v>1849</v>
      </c>
      <c r="G588" s="59" t="s">
        <v>16</v>
      </c>
      <c r="H588" s="56" t="s">
        <v>1972</v>
      </c>
      <c r="I588" s="63" t="s">
        <v>1973</v>
      </c>
      <c r="J588" s="264"/>
      <c r="K588" s="265"/>
      <c r="L588" s="265"/>
      <c r="M588" s="266"/>
    </row>
    <row r="589" spans="1:13" ht="30" customHeight="1">
      <c r="A589" s="301"/>
      <c r="B589" s="358"/>
      <c r="C589" s="58" t="s">
        <v>1974</v>
      </c>
      <c r="D589" s="60">
        <v>11157</v>
      </c>
      <c r="E589" s="55" t="s">
        <v>1975</v>
      </c>
      <c r="F589" s="56" t="s">
        <v>1849</v>
      </c>
      <c r="G589" s="59" t="s">
        <v>16</v>
      </c>
      <c r="H589" s="56" t="s">
        <v>1976</v>
      </c>
      <c r="I589" s="63" t="s">
        <v>1977</v>
      </c>
      <c r="J589" s="255"/>
      <c r="K589" s="256"/>
      <c r="L589" s="256"/>
      <c r="M589" s="257"/>
    </row>
    <row r="590" spans="1:13" ht="30" customHeight="1">
      <c r="A590" s="301"/>
      <c r="B590" s="358"/>
      <c r="C590" s="58" t="s">
        <v>1978</v>
      </c>
      <c r="D590" s="60">
        <v>11158</v>
      </c>
      <c r="E590" s="55" t="s">
        <v>1979</v>
      </c>
      <c r="F590" s="56" t="s">
        <v>1849</v>
      </c>
      <c r="G590" s="59" t="s">
        <v>16</v>
      </c>
      <c r="H590" s="56" t="s">
        <v>1980</v>
      </c>
      <c r="I590" s="63" t="s">
        <v>1981</v>
      </c>
      <c r="J590" s="261"/>
      <c r="K590" s="262"/>
      <c r="L590" s="262"/>
      <c r="M590" s="263"/>
    </row>
    <row r="591" spans="1:13" ht="30" customHeight="1">
      <c r="A591" s="301"/>
      <c r="B591" s="358"/>
      <c r="C591" s="58" t="s">
        <v>1982</v>
      </c>
      <c r="D591" s="60">
        <v>11159</v>
      </c>
      <c r="E591" s="55" t="s">
        <v>1983</v>
      </c>
      <c r="F591" s="56" t="s">
        <v>1849</v>
      </c>
      <c r="G591" s="59" t="s">
        <v>16</v>
      </c>
      <c r="H591" s="56" t="s">
        <v>1984</v>
      </c>
      <c r="I591" s="63" t="s">
        <v>1985</v>
      </c>
      <c r="J591" s="264"/>
      <c r="K591" s="265"/>
      <c r="L591" s="265"/>
      <c r="M591" s="266"/>
    </row>
    <row r="592" spans="1:13" ht="30" customHeight="1">
      <c r="A592" s="301"/>
      <c r="B592" s="358"/>
      <c r="C592" s="58" t="s">
        <v>1986</v>
      </c>
      <c r="D592" s="60">
        <v>11160</v>
      </c>
      <c r="E592" s="55" t="s">
        <v>1987</v>
      </c>
      <c r="F592" s="56" t="s">
        <v>1849</v>
      </c>
      <c r="G592" s="59" t="s">
        <v>16</v>
      </c>
      <c r="H592" s="56" t="s">
        <v>1988</v>
      </c>
      <c r="I592" s="63" t="s">
        <v>1989</v>
      </c>
      <c r="J592" s="255"/>
      <c r="K592" s="256"/>
      <c r="L592" s="256"/>
      <c r="M592" s="257"/>
    </row>
    <row r="593" spans="1:13" ht="30" customHeight="1">
      <c r="A593" s="301"/>
      <c r="B593" s="358"/>
      <c r="C593" s="58" t="s">
        <v>1990</v>
      </c>
      <c r="D593" s="60">
        <v>11161</v>
      </c>
      <c r="E593" s="55" t="s">
        <v>1991</v>
      </c>
      <c r="F593" s="56" t="s">
        <v>1849</v>
      </c>
      <c r="G593" s="59" t="s">
        <v>16</v>
      </c>
      <c r="H593" s="56" t="s">
        <v>1992</v>
      </c>
      <c r="I593" s="63" t="s">
        <v>1993</v>
      </c>
      <c r="J593" s="261"/>
      <c r="K593" s="262"/>
      <c r="L593" s="262"/>
      <c r="M593" s="263"/>
    </row>
    <row r="594" spans="1:13" ht="30" customHeight="1">
      <c r="A594" s="301"/>
      <c r="B594" s="359"/>
      <c r="C594" s="58" t="s">
        <v>1994</v>
      </c>
      <c r="D594" s="60">
        <v>11162</v>
      </c>
      <c r="E594" s="55" t="s">
        <v>1995</v>
      </c>
      <c r="F594" s="56" t="s">
        <v>1849</v>
      </c>
      <c r="G594" s="59" t="s">
        <v>16</v>
      </c>
      <c r="H594" s="56" t="s">
        <v>1996</v>
      </c>
      <c r="I594" s="63" t="s">
        <v>1997</v>
      </c>
      <c r="J594" s="264"/>
      <c r="K594" s="265"/>
      <c r="L594" s="265"/>
      <c r="M594" s="266"/>
    </row>
    <row r="595" spans="1:13" ht="30" customHeight="1">
      <c r="A595" s="301"/>
      <c r="B595" s="357" t="s">
        <v>1949</v>
      </c>
      <c r="C595" s="58" t="s">
        <v>1998</v>
      </c>
      <c r="D595" s="60">
        <v>11171</v>
      </c>
      <c r="E595" s="55" t="s">
        <v>1999</v>
      </c>
      <c r="F595" s="56" t="s">
        <v>1849</v>
      </c>
      <c r="G595" s="59" t="s">
        <v>16</v>
      </c>
      <c r="H595" s="56" t="s">
        <v>2000</v>
      </c>
      <c r="I595" s="63" t="s">
        <v>2001</v>
      </c>
      <c r="J595" s="255"/>
      <c r="K595" s="256"/>
      <c r="L595" s="256"/>
      <c r="M595" s="257"/>
    </row>
    <row r="596" spans="1:13" ht="30" customHeight="1">
      <c r="A596" s="301"/>
      <c r="B596" s="358"/>
      <c r="C596" s="58" t="s">
        <v>2002</v>
      </c>
      <c r="D596" s="60">
        <v>11172</v>
      </c>
      <c r="E596" s="55" t="s">
        <v>2003</v>
      </c>
      <c r="F596" s="56" t="s">
        <v>1849</v>
      </c>
      <c r="G596" s="59" t="s">
        <v>16</v>
      </c>
      <c r="H596" s="56" t="s">
        <v>2004</v>
      </c>
      <c r="I596" s="63" t="s">
        <v>2005</v>
      </c>
      <c r="J596" s="261"/>
      <c r="K596" s="262"/>
      <c r="L596" s="262"/>
      <c r="M596" s="263"/>
    </row>
    <row r="597" spans="1:13" ht="30" customHeight="1">
      <c r="A597" s="301"/>
      <c r="B597" s="358"/>
      <c r="C597" s="58" t="s">
        <v>2006</v>
      </c>
      <c r="D597" s="60">
        <v>11173</v>
      </c>
      <c r="E597" s="55" t="s">
        <v>2007</v>
      </c>
      <c r="F597" s="56" t="s">
        <v>1849</v>
      </c>
      <c r="G597" s="59" t="s">
        <v>16</v>
      </c>
      <c r="H597" s="56" t="s">
        <v>2008</v>
      </c>
      <c r="I597" s="63" t="s">
        <v>2009</v>
      </c>
      <c r="J597" s="264"/>
      <c r="K597" s="265"/>
      <c r="L597" s="265"/>
      <c r="M597" s="266"/>
    </row>
    <row r="598" spans="1:13" ht="30" customHeight="1">
      <c r="A598" s="301"/>
      <c r="B598" s="358"/>
      <c r="C598" s="58" t="s">
        <v>2010</v>
      </c>
      <c r="D598" s="60">
        <v>11174</v>
      </c>
      <c r="E598" s="55" t="s">
        <v>2011</v>
      </c>
      <c r="F598" s="56" t="s">
        <v>1849</v>
      </c>
      <c r="G598" s="59" t="s">
        <v>16</v>
      </c>
      <c r="H598" s="56" t="s">
        <v>2012</v>
      </c>
      <c r="I598" s="63" t="s">
        <v>2013</v>
      </c>
      <c r="J598" s="255"/>
      <c r="K598" s="256"/>
      <c r="L598" s="256"/>
      <c r="M598" s="257"/>
    </row>
    <row r="599" spans="1:13" ht="30" customHeight="1">
      <c r="A599" s="301"/>
      <c r="B599" s="358"/>
      <c r="C599" s="58" t="s">
        <v>2014</v>
      </c>
      <c r="D599" s="60">
        <v>11175</v>
      </c>
      <c r="E599" s="55" t="s">
        <v>2015</v>
      </c>
      <c r="F599" s="56" t="s">
        <v>1849</v>
      </c>
      <c r="G599" s="59" t="s">
        <v>16</v>
      </c>
      <c r="H599" s="56" t="s">
        <v>2016</v>
      </c>
      <c r="I599" s="63" t="s">
        <v>2017</v>
      </c>
      <c r="J599" s="261"/>
      <c r="K599" s="262"/>
      <c r="L599" s="262"/>
      <c r="M599" s="263"/>
    </row>
    <row r="600" spans="1:13" ht="30" customHeight="1">
      <c r="A600" s="301"/>
      <c r="B600" s="358"/>
      <c r="C600" s="58" t="s">
        <v>2018</v>
      </c>
      <c r="D600" s="60">
        <v>11176</v>
      </c>
      <c r="E600" s="55" t="s">
        <v>2019</v>
      </c>
      <c r="F600" s="56" t="s">
        <v>1849</v>
      </c>
      <c r="G600" s="59" t="s">
        <v>16</v>
      </c>
      <c r="H600" s="56" t="s">
        <v>2020</v>
      </c>
      <c r="I600" s="63" t="s">
        <v>2021</v>
      </c>
      <c r="J600" s="264"/>
      <c r="K600" s="265"/>
      <c r="L600" s="265"/>
      <c r="M600" s="266"/>
    </row>
    <row r="601" spans="1:13" ht="30" customHeight="1">
      <c r="A601" s="301"/>
      <c r="B601" s="358"/>
      <c r="C601" s="58" t="s">
        <v>2022</v>
      </c>
      <c r="D601" s="60">
        <v>11177</v>
      </c>
      <c r="E601" s="55" t="s">
        <v>2023</v>
      </c>
      <c r="F601" s="56" t="s">
        <v>1849</v>
      </c>
      <c r="G601" s="59" t="s">
        <v>16</v>
      </c>
      <c r="H601" s="56" t="s">
        <v>2024</v>
      </c>
      <c r="I601" s="63" t="s">
        <v>2025</v>
      </c>
      <c r="J601" s="255"/>
      <c r="K601" s="256"/>
      <c r="L601" s="256"/>
      <c r="M601" s="257"/>
    </row>
    <row r="602" spans="1:13" ht="30" customHeight="1">
      <c r="A602" s="301"/>
      <c r="B602" s="358"/>
      <c r="C602" s="58" t="s">
        <v>2026</v>
      </c>
      <c r="D602" s="60">
        <v>11178</v>
      </c>
      <c r="E602" s="55" t="s">
        <v>2027</v>
      </c>
      <c r="F602" s="56" t="s">
        <v>1849</v>
      </c>
      <c r="G602" s="59" t="s">
        <v>16</v>
      </c>
      <c r="H602" s="56" t="s">
        <v>2028</v>
      </c>
      <c r="I602" s="63" t="s">
        <v>2029</v>
      </c>
      <c r="J602" s="261"/>
      <c r="K602" s="262"/>
      <c r="L602" s="262"/>
      <c r="M602" s="263"/>
    </row>
    <row r="603" spans="1:13" ht="30" customHeight="1">
      <c r="A603" s="301"/>
      <c r="B603" s="358"/>
      <c r="C603" s="58" t="s">
        <v>2030</v>
      </c>
      <c r="D603" s="60">
        <v>11179</v>
      </c>
      <c r="E603" s="55" t="s">
        <v>2031</v>
      </c>
      <c r="F603" s="56" t="s">
        <v>1849</v>
      </c>
      <c r="G603" s="59" t="s">
        <v>16</v>
      </c>
      <c r="H603" s="56" t="s">
        <v>2032</v>
      </c>
      <c r="I603" s="63" t="s">
        <v>2033</v>
      </c>
      <c r="J603" s="264"/>
      <c r="K603" s="265"/>
      <c r="L603" s="265"/>
      <c r="M603" s="266"/>
    </row>
    <row r="604" spans="1:13" ht="30" customHeight="1">
      <c r="A604" s="301"/>
      <c r="B604" s="358"/>
      <c r="C604" s="58" t="s">
        <v>2034</v>
      </c>
      <c r="D604" s="60">
        <v>11180</v>
      </c>
      <c r="E604" s="55" t="s">
        <v>2035</v>
      </c>
      <c r="F604" s="56" t="s">
        <v>1849</v>
      </c>
      <c r="G604" s="59" t="s">
        <v>16</v>
      </c>
      <c r="H604" s="56" t="s">
        <v>2036</v>
      </c>
      <c r="I604" s="63" t="s">
        <v>2037</v>
      </c>
      <c r="J604" s="255"/>
      <c r="K604" s="256"/>
      <c r="L604" s="256"/>
      <c r="M604" s="257"/>
    </row>
    <row r="605" spans="1:13" ht="30" customHeight="1">
      <c r="A605" s="301"/>
      <c r="B605" s="358"/>
      <c r="C605" s="58" t="s">
        <v>2038</v>
      </c>
      <c r="D605" s="60">
        <v>11181</v>
      </c>
      <c r="E605" s="55" t="s">
        <v>2039</v>
      </c>
      <c r="F605" s="56" t="s">
        <v>1849</v>
      </c>
      <c r="G605" s="59" t="s">
        <v>16</v>
      </c>
      <c r="H605" s="56" t="s">
        <v>2040</v>
      </c>
      <c r="I605" s="63" t="s">
        <v>2041</v>
      </c>
      <c r="J605" s="261"/>
      <c r="K605" s="262"/>
      <c r="L605" s="262"/>
      <c r="M605" s="263"/>
    </row>
    <row r="606" spans="1:13" ht="30" customHeight="1">
      <c r="A606" s="301"/>
      <c r="B606" s="359"/>
      <c r="C606" s="58" t="s">
        <v>2042</v>
      </c>
      <c r="D606" s="60">
        <v>11182</v>
      </c>
      <c r="E606" s="55" t="s">
        <v>2043</v>
      </c>
      <c r="F606" s="56" t="s">
        <v>1849</v>
      </c>
      <c r="G606" s="59" t="s">
        <v>16</v>
      </c>
      <c r="H606" s="56" t="s">
        <v>2044</v>
      </c>
      <c r="I606" s="63" t="s">
        <v>2045</v>
      </c>
      <c r="J606" s="264"/>
      <c r="K606" s="265"/>
      <c r="L606" s="265"/>
      <c r="M606" s="266"/>
    </row>
    <row r="607" spans="1:13" ht="30" customHeight="1">
      <c r="A607" s="76" t="s">
        <v>2046</v>
      </c>
      <c r="B607" s="76" t="s">
        <v>2047</v>
      </c>
      <c r="C607" s="99" t="s">
        <v>4059</v>
      </c>
      <c r="D607" s="60">
        <v>11188</v>
      </c>
      <c r="E607" s="55" t="s">
        <v>4490</v>
      </c>
      <c r="F607" s="56" t="s">
        <v>1692</v>
      </c>
      <c r="G607" s="59" t="s">
        <v>16</v>
      </c>
      <c r="H607" s="100" t="s">
        <v>4060</v>
      </c>
      <c r="I607" s="63" t="s">
        <v>4491</v>
      </c>
      <c r="J607" s="255"/>
      <c r="K607" s="256"/>
      <c r="L607" s="256"/>
      <c r="M607" s="257"/>
    </row>
    <row r="608" spans="1:13" ht="30" customHeight="1">
      <c r="A608" s="77" t="s">
        <v>4501</v>
      </c>
      <c r="B608" s="77" t="s">
        <v>2050</v>
      </c>
      <c r="C608" s="58" t="s">
        <v>4502</v>
      </c>
      <c r="D608" s="60">
        <v>11198</v>
      </c>
      <c r="E608" s="55" t="s">
        <v>4505</v>
      </c>
      <c r="F608" s="56" t="s">
        <v>1692</v>
      </c>
      <c r="G608" s="59" t="s">
        <v>16</v>
      </c>
      <c r="H608" s="56" t="s">
        <v>4504</v>
      </c>
      <c r="I608" s="63" t="s">
        <v>4503</v>
      </c>
      <c r="J608" s="255" t="s">
        <v>2053</v>
      </c>
      <c r="K608" s="256"/>
      <c r="L608" s="256"/>
      <c r="M608" s="257"/>
    </row>
    <row r="609" spans="1:13" ht="30" customHeight="1">
      <c r="A609" s="77" t="s">
        <v>2049</v>
      </c>
      <c r="B609" s="77" t="s">
        <v>2050</v>
      </c>
      <c r="C609" s="58" t="s">
        <v>2051</v>
      </c>
      <c r="D609" s="60">
        <v>11199</v>
      </c>
      <c r="E609" s="55" t="s">
        <v>4486</v>
      </c>
      <c r="F609" s="56" t="s">
        <v>1692</v>
      </c>
      <c r="G609" s="59" t="s">
        <v>16</v>
      </c>
      <c r="H609" s="56" t="s">
        <v>2052</v>
      </c>
      <c r="I609" s="63" t="s">
        <v>4487</v>
      </c>
      <c r="J609" s="255" t="s">
        <v>2053</v>
      </c>
      <c r="K609" s="256"/>
      <c r="L609" s="256"/>
      <c r="M609" s="257"/>
    </row>
    <row r="610" spans="1:13" ht="30" customHeight="1">
      <c r="A610" s="78" t="s">
        <v>2054</v>
      </c>
      <c r="B610" s="78" t="s">
        <v>2055</v>
      </c>
      <c r="C610" s="58" t="s">
        <v>4096</v>
      </c>
      <c r="D610" s="60">
        <v>12199</v>
      </c>
      <c r="E610" s="55" t="s">
        <v>4488</v>
      </c>
      <c r="F610" s="56" t="s">
        <v>1692</v>
      </c>
      <c r="G610" s="59" t="s">
        <v>16</v>
      </c>
      <c r="H610" s="56" t="s">
        <v>2057</v>
      </c>
      <c r="I610" s="63" t="s">
        <v>4489</v>
      </c>
      <c r="J610" s="258" t="s">
        <v>2058</v>
      </c>
      <c r="K610" s="259"/>
      <c r="L610" s="259"/>
      <c r="M610" s="260"/>
    </row>
    <row r="611" spans="1:13" ht="30" customHeight="1">
      <c r="A611" s="118" t="s">
        <v>4079</v>
      </c>
      <c r="B611" s="118" t="s">
        <v>4080</v>
      </c>
      <c r="C611" s="58" t="s">
        <v>4081</v>
      </c>
      <c r="D611" s="60">
        <v>13121</v>
      </c>
      <c r="E611" s="55" t="s">
        <v>4084</v>
      </c>
      <c r="F611" s="56" t="s">
        <v>4470</v>
      </c>
      <c r="G611" s="59" t="s">
        <v>16</v>
      </c>
      <c r="H611" s="56" t="s">
        <v>4082</v>
      </c>
      <c r="I611" s="63" t="s">
        <v>4083</v>
      </c>
      <c r="J611" s="258"/>
      <c r="K611" s="259"/>
      <c r="L611" s="259"/>
      <c r="M611" s="260"/>
    </row>
    <row r="612" spans="1:13" ht="30">
      <c r="A612" s="251" t="s">
        <v>4379</v>
      </c>
      <c r="B612" s="253" t="s">
        <v>4384</v>
      </c>
      <c r="C612" s="58" t="s">
        <v>4380</v>
      </c>
      <c r="D612" s="60">
        <v>11828</v>
      </c>
      <c r="E612" s="55" t="s">
        <v>4382</v>
      </c>
      <c r="F612" s="56" t="s">
        <v>1692</v>
      </c>
      <c r="G612" s="59" t="s">
        <v>16</v>
      </c>
      <c r="H612" s="56" t="s">
        <v>4383</v>
      </c>
      <c r="I612" s="63" t="s">
        <v>4386</v>
      </c>
      <c r="J612" s="255"/>
      <c r="K612" s="256"/>
      <c r="L612" s="256"/>
      <c r="M612" s="257"/>
    </row>
    <row r="613" spans="1:13" ht="30">
      <c r="A613" s="252"/>
      <c r="B613" s="254"/>
      <c r="C613" s="58" t="s">
        <v>4381</v>
      </c>
      <c r="D613" s="60">
        <v>11829</v>
      </c>
      <c r="E613" s="55" t="s">
        <v>4495</v>
      </c>
      <c r="F613" s="56" t="s">
        <v>1692</v>
      </c>
      <c r="G613" s="59" t="s">
        <v>16</v>
      </c>
      <c r="H613" s="56" t="s">
        <v>4496</v>
      </c>
      <c r="I613" s="63" t="s">
        <v>4497</v>
      </c>
      <c r="J613" s="255"/>
      <c r="K613" s="256"/>
      <c r="L613" s="256"/>
      <c r="M613" s="257"/>
    </row>
    <row r="614" spans="1:13" ht="30">
      <c r="A614" s="252"/>
      <c r="B614" s="254"/>
      <c r="C614" s="58" t="s">
        <v>4380</v>
      </c>
      <c r="D614" s="60">
        <v>11828</v>
      </c>
      <c r="E614" s="55" t="s">
        <v>4498</v>
      </c>
      <c r="F614" s="56" t="s">
        <v>1692</v>
      </c>
      <c r="G614" s="59" t="s">
        <v>16</v>
      </c>
      <c r="H614" s="56" t="s">
        <v>4499</v>
      </c>
      <c r="I614" s="63" t="s">
        <v>4500</v>
      </c>
      <c r="J614" s="255"/>
      <c r="K614" s="256"/>
      <c r="L614" s="256"/>
      <c r="M614" s="257"/>
    </row>
  </sheetData>
  <autoFilter ref="A1:I613" xr:uid="{00000000-0009-0000-0000-000000000000}"/>
  <mergeCells count="123">
    <mergeCell ref="J614:M614"/>
    <mergeCell ref="J608:M608"/>
    <mergeCell ref="J2:M251"/>
    <mergeCell ref="J382:M391"/>
    <mergeCell ref="J392:M443"/>
    <mergeCell ref="J367:M373"/>
    <mergeCell ref="J323:M366"/>
    <mergeCell ref="J374:M380"/>
    <mergeCell ref="J524:M526"/>
    <mergeCell ref="J535:M537"/>
    <mergeCell ref="J541:M543"/>
    <mergeCell ref="J538:M540"/>
    <mergeCell ref="J517:M520"/>
    <mergeCell ref="J507:M515"/>
    <mergeCell ref="J521:M523"/>
    <mergeCell ref="J447:M479"/>
    <mergeCell ref="J444:M446"/>
    <mergeCell ref="J480:M495"/>
    <mergeCell ref="J504:M506"/>
    <mergeCell ref="J497:M500"/>
    <mergeCell ref="J501:M503"/>
    <mergeCell ref="J496:M496"/>
    <mergeCell ref="J516:M516"/>
    <mergeCell ref="J530:M530"/>
    <mergeCell ref="J531:M531"/>
    <mergeCell ref="J532:M532"/>
    <mergeCell ref="B553:B558"/>
    <mergeCell ref="B559:B570"/>
    <mergeCell ref="B571:B582"/>
    <mergeCell ref="B583:B594"/>
    <mergeCell ref="B595:B606"/>
    <mergeCell ref="J253:J258"/>
    <mergeCell ref="J259:J266"/>
    <mergeCell ref="J267:J278"/>
    <mergeCell ref="J279:J286"/>
    <mergeCell ref="J287:J298"/>
    <mergeCell ref="J299:J322"/>
    <mergeCell ref="J595:M597"/>
    <mergeCell ref="J598:M600"/>
    <mergeCell ref="J601:M603"/>
    <mergeCell ref="J604:M606"/>
    <mergeCell ref="J568:M570"/>
    <mergeCell ref="J571:M573"/>
    <mergeCell ref="J574:M576"/>
    <mergeCell ref="J577:M579"/>
    <mergeCell ref="J580:M582"/>
    <mergeCell ref="J583:M585"/>
    <mergeCell ref="B480:B495"/>
    <mergeCell ref="B497:B500"/>
    <mergeCell ref="B501:B503"/>
    <mergeCell ref="B504:B506"/>
    <mergeCell ref="B507:B515"/>
    <mergeCell ref="B517:B520"/>
    <mergeCell ref="B521:B523"/>
    <mergeCell ref="B524:B526"/>
    <mergeCell ref="B532:B533"/>
    <mergeCell ref="A501:A506"/>
    <mergeCell ref="A507:A515"/>
    <mergeCell ref="A517:A520"/>
    <mergeCell ref="A532:A533"/>
    <mergeCell ref="B527:B529"/>
    <mergeCell ref="A521:A529"/>
    <mergeCell ref="A535:A546"/>
    <mergeCell ref="A547:A558"/>
    <mergeCell ref="A559:A606"/>
    <mergeCell ref="B2:B192"/>
    <mergeCell ref="B193:B252"/>
    <mergeCell ref="B253:B322"/>
    <mergeCell ref="B323:B347"/>
    <mergeCell ref="B348:B356"/>
    <mergeCell ref="B357:B366"/>
    <mergeCell ref="B367:B373"/>
    <mergeCell ref="B374:B381"/>
    <mergeCell ref="B382:B391"/>
    <mergeCell ref="B392:B425"/>
    <mergeCell ref="B426:B443"/>
    <mergeCell ref="B444:B446"/>
    <mergeCell ref="B447:B453"/>
    <mergeCell ref="B454:B467"/>
    <mergeCell ref="B468:B471"/>
    <mergeCell ref="B472:B479"/>
    <mergeCell ref="A392:A425"/>
    <mergeCell ref="A426:A443"/>
    <mergeCell ref="A444:A446"/>
    <mergeCell ref="A447:A453"/>
    <mergeCell ref="A454:A467"/>
    <mergeCell ref="A468:A471"/>
    <mergeCell ref="A472:A479"/>
    <mergeCell ref="A480:A495"/>
    <mergeCell ref="A497:A500"/>
    <mergeCell ref="A2:A192"/>
    <mergeCell ref="A193:A252"/>
    <mergeCell ref="A253:A322"/>
    <mergeCell ref="A323:A347"/>
    <mergeCell ref="A348:A356"/>
    <mergeCell ref="A357:A366"/>
    <mergeCell ref="A367:A373"/>
    <mergeCell ref="A374:A381"/>
    <mergeCell ref="A382:A391"/>
    <mergeCell ref="A612:A614"/>
    <mergeCell ref="B612:B614"/>
    <mergeCell ref="J612:M612"/>
    <mergeCell ref="J613:M613"/>
    <mergeCell ref="J611:M611"/>
    <mergeCell ref="J533:M533"/>
    <mergeCell ref="J534:M534"/>
    <mergeCell ref="J607:M607"/>
    <mergeCell ref="J609:M609"/>
    <mergeCell ref="J547:M549"/>
    <mergeCell ref="J550:M552"/>
    <mergeCell ref="J553:M555"/>
    <mergeCell ref="J559:M561"/>
    <mergeCell ref="J562:M564"/>
    <mergeCell ref="J565:M567"/>
    <mergeCell ref="J610:M610"/>
    <mergeCell ref="J586:M588"/>
    <mergeCell ref="J589:M591"/>
    <mergeCell ref="J592:M594"/>
    <mergeCell ref="J544:M546"/>
    <mergeCell ref="J556:M558"/>
    <mergeCell ref="B535:B540"/>
    <mergeCell ref="B541:B546"/>
    <mergeCell ref="B547:B552"/>
  </mergeCells>
  <phoneticPr fontId="35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EBA5-437B-42E4-A34F-28AE2921CEE2}">
  <sheetPr>
    <tabColor rgb="FFFFC000"/>
  </sheetPr>
  <dimension ref="A1:G41"/>
  <sheetViews>
    <sheetView workbookViewId="0">
      <selection activeCell="H31" sqref="H1:L1048576"/>
    </sheetView>
  </sheetViews>
  <sheetFormatPr defaultRowHeight="13.8"/>
  <cols>
    <col min="2" max="2" width="12.21875" customWidth="1"/>
    <col min="5" max="5" width="35.77734375" customWidth="1"/>
  </cols>
  <sheetData>
    <row r="1" spans="1:7" ht="45" customHeight="1">
      <c r="A1" s="387"/>
      <c r="B1" s="387"/>
      <c r="C1" s="388" t="s">
        <v>4442</v>
      </c>
      <c r="D1" s="388"/>
      <c r="E1" s="388"/>
      <c r="F1" s="388"/>
      <c r="G1" s="388"/>
    </row>
    <row r="2" spans="1:7" ht="15.6">
      <c r="A2" s="133" t="s">
        <v>4100</v>
      </c>
      <c r="B2" s="134" t="s">
        <v>4377</v>
      </c>
      <c r="C2" s="389" t="s">
        <v>4399</v>
      </c>
      <c r="D2" s="390"/>
      <c r="E2" s="391"/>
      <c r="F2" s="134" t="s">
        <v>4397</v>
      </c>
      <c r="G2" s="134" t="s">
        <v>4398</v>
      </c>
    </row>
    <row r="3" spans="1:7" ht="27" customHeight="1">
      <c r="A3" s="396" t="s">
        <v>4395</v>
      </c>
      <c r="B3" s="152" t="s">
        <v>4400</v>
      </c>
      <c r="C3" s="393" t="s">
        <v>4453</v>
      </c>
      <c r="D3" s="394"/>
      <c r="E3" s="395"/>
      <c r="F3" s="123" t="s">
        <v>4443</v>
      </c>
      <c r="G3" s="151" t="s">
        <v>4450</v>
      </c>
    </row>
    <row r="4" spans="1:7" ht="27" customHeight="1">
      <c r="A4" s="397"/>
      <c r="B4" s="152" t="s">
        <v>4401</v>
      </c>
      <c r="C4" s="393" t="s">
        <v>4454</v>
      </c>
      <c r="D4" s="394"/>
      <c r="E4" s="395"/>
      <c r="F4" s="123" t="s">
        <v>4444</v>
      </c>
      <c r="G4" s="151" t="s">
        <v>4450</v>
      </c>
    </row>
    <row r="5" spans="1:7" ht="27" customHeight="1">
      <c r="A5" s="397"/>
      <c r="B5" s="152" t="s">
        <v>4402</v>
      </c>
      <c r="C5" s="393" t="s">
        <v>4454</v>
      </c>
      <c r="D5" s="394"/>
      <c r="E5" s="395"/>
      <c r="F5" s="123" t="s">
        <v>4445</v>
      </c>
      <c r="G5" s="151" t="s">
        <v>4450</v>
      </c>
    </row>
    <row r="6" spans="1:7" ht="27" customHeight="1">
      <c r="A6" s="401" t="s">
        <v>4396</v>
      </c>
      <c r="B6" s="152" t="s">
        <v>4403</v>
      </c>
      <c r="C6" s="393" t="s">
        <v>4455</v>
      </c>
      <c r="D6" s="394"/>
      <c r="E6" s="395"/>
      <c r="F6" s="123" t="s">
        <v>4439</v>
      </c>
      <c r="G6" s="151" t="s">
        <v>4450</v>
      </c>
    </row>
    <row r="7" spans="1:7" ht="27" customHeight="1">
      <c r="A7" s="401"/>
      <c r="B7" s="152" t="s">
        <v>4404</v>
      </c>
      <c r="C7" s="393" t="s">
        <v>4456</v>
      </c>
      <c r="D7" s="394"/>
      <c r="E7" s="395"/>
      <c r="F7" s="123" t="s">
        <v>4440</v>
      </c>
      <c r="G7" s="151" t="s">
        <v>4450</v>
      </c>
    </row>
    <row r="8" spans="1:7" ht="27" customHeight="1">
      <c r="A8" s="401"/>
      <c r="B8" s="152" t="s">
        <v>4405</v>
      </c>
      <c r="C8" s="393" t="s">
        <v>4451</v>
      </c>
      <c r="D8" s="394"/>
      <c r="E8" s="395"/>
      <c r="F8" s="123" t="s">
        <v>4439</v>
      </c>
      <c r="G8" s="151" t="s">
        <v>4450</v>
      </c>
    </row>
    <row r="9" spans="1:7" ht="27" customHeight="1">
      <c r="A9" s="401"/>
      <c r="B9" s="152" t="s">
        <v>4406</v>
      </c>
      <c r="C9" s="393" t="s">
        <v>4452</v>
      </c>
      <c r="D9" s="394"/>
      <c r="E9" s="395"/>
      <c r="F9" s="123" t="s">
        <v>4440</v>
      </c>
      <c r="G9" s="151" t="s">
        <v>4450</v>
      </c>
    </row>
    <row r="10" spans="1:7" ht="27" customHeight="1">
      <c r="A10" s="401"/>
      <c r="B10" s="152" t="s">
        <v>4407</v>
      </c>
      <c r="C10" s="393" t="s">
        <v>4448</v>
      </c>
      <c r="D10" s="394"/>
      <c r="E10" s="395"/>
      <c r="F10" s="123" t="s">
        <v>4439</v>
      </c>
      <c r="G10" s="151" t="s">
        <v>4450</v>
      </c>
    </row>
    <row r="11" spans="1:7" ht="27" customHeight="1">
      <c r="A11" s="401"/>
      <c r="B11" s="152" t="s">
        <v>4408</v>
      </c>
      <c r="C11" s="393" t="s">
        <v>4449</v>
      </c>
      <c r="D11" s="394"/>
      <c r="E11" s="395"/>
      <c r="F11" s="123" t="s">
        <v>4440</v>
      </c>
      <c r="G11" s="151" t="s">
        <v>4450</v>
      </c>
    </row>
    <row r="12" spans="1:7" ht="27" customHeight="1">
      <c r="A12" s="405" t="s">
        <v>4391</v>
      </c>
      <c r="B12" s="152" t="s">
        <v>4409</v>
      </c>
      <c r="C12" s="406" t="s">
        <v>4441</v>
      </c>
      <c r="D12" s="407"/>
      <c r="E12" s="408"/>
      <c r="F12" s="123" t="s">
        <v>4446</v>
      </c>
      <c r="G12" s="151" t="s">
        <v>4450</v>
      </c>
    </row>
    <row r="13" spans="1:7" ht="27" customHeight="1">
      <c r="A13" s="405"/>
      <c r="B13" s="152" t="s">
        <v>4410</v>
      </c>
      <c r="C13" s="409" t="s">
        <v>4441</v>
      </c>
      <c r="D13" s="410"/>
      <c r="E13" s="411"/>
      <c r="F13" s="123" t="s">
        <v>4446</v>
      </c>
      <c r="G13" s="151" t="s">
        <v>4450</v>
      </c>
    </row>
    <row r="14" spans="1:7" ht="27" customHeight="1">
      <c r="A14" s="405"/>
      <c r="B14" s="152" t="s">
        <v>4411</v>
      </c>
      <c r="C14" s="409" t="s">
        <v>4441</v>
      </c>
      <c r="D14" s="410"/>
      <c r="E14" s="411"/>
      <c r="F14" s="123" t="s">
        <v>4446</v>
      </c>
      <c r="G14" s="151" t="s">
        <v>4450</v>
      </c>
    </row>
    <row r="15" spans="1:7" ht="27" customHeight="1">
      <c r="A15" s="404" t="s">
        <v>4392</v>
      </c>
      <c r="B15" s="152" t="s">
        <v>4412</v>
      </c>
      <c r="C15" s="393" t="s">
        <v>4454</v>
      </c>
      <c r="D15" s="394"/>
      <c r="E15" s="395"/>
      <c r="F15" s="123" t="s">
        <v>4443</v>
      </c>
      <c r="G15" s="151" t="s">
        <v>4450</v>
      </c>
    </row>
    <row r="16" spans="1:7" ht="27" customHeight="1">
      <c r="A16" s="404"/>
      <c r="B16" s="152" t="s">
        <v>4413</v>
      </c>
      <c r="C16" s="393" t="s">
        <v>4454</v>
      </c>
      <c r="D16" s="394"/>
      <c r="E16" s="395"/>
      <c r="F16" s="123" t="s">
        <v>4444</v>
      </c>
      <c r="G16" s="151" t="s">
        <v>4450</v>
      </c>
    </row>
    <row r="17" spans="1:7" ht="27" customHeight="1">
      <c r="A17" s="404"/>
      <c r="B17" s="152" t="s">
        <v>4414</v>
      </c>
      <c r="C17" s="393" t="s">
        <v>4454</v>
      </c>
      <c r="D17" s="394"/>
      <c r="E17" s="395"/>
      <c r="F17" s="123" t="s">
        <v>4445</v>
      </c>
      <c r="G17" s="151" t="s">
        <v>4450</v>
      </c>
    </row>
    <row r="18" spans="1:7" ht="27" customHeight="1">
      <c r="A18" s="398" t="s">
        <v>4390</v>
      </c>
      <c r="B18" s="152" t="s">
        <v>4415</v>
      </c>
      <c r="C18" s="393" t="s">
        <v>4454</v>
      </c>
      <c r="D18" s="394"/>
      <c r="E18" s="395"/>
      <c r="F18" s="123" t="s">
        <v>4443</v>
      </c>
      <c r="G18" s="151" t="s">
        <v>4450</v>
      </c>
    </row>
    <row r="19" spans="1:7" ht="27" customHeight="1">
      <c r="A19" s="398"/>
      <c r="B19" s="152" t="s">
        <v>4416</v>
      </c>
      <c r="C19" s="393" t="s">
        <v>4454</v>
      </c>
      <c r="D19" s="394"/>
      <c r="E19" s="395"/>
      <c r="F19" s="123" t="s">
        <v>4444</v>
      </c>
      <c r="G19" s="151" t="s">
        <v>4450</v>
      </c>
    </row>
    <row r="20" spans="1:7" ht="27" customHeight="1">
      <c r="A20" s="398"/>
      <c r="B20" s="152" t="s">
        <v>4417</v>
      </c>
      <c r="C20" s="393" t="s">
        <v>4454</v>
      </c>
      <c r="D20" s="394"/>
      <c r="E20" s="395"/>
      <c r="F20" s="123" t="s">
        <v>4445</v>
      </c>
      <c r="G20" s="151" t="s">
        <v>4450</v>
      </c>
    </row>
    <row r="21" spans="1:7" ht="27" customHeight="1">
      <c r="A21" s="392" t="s">
        <v>4388</v>
      </c>
      <c r="B21" s="152" t="s">
        <v>4418</v>
      </c>
      <c r="C21" s="393" t="s">
        <v>4457</v>
      </c>
      <c r="D21" s="394"/>
      <c r="E21" s="395"/>
      <c r="F21" s="123" t="s">
        <v>4443</v>
      </c>
      <c r="G21" s="151" t="s">
        <v>4450</v>
      </c>
    </row>
    <row r="22" spans="1:7" ht="27" customHeight="1">
      <c r="A22" s="392"/>
      <c r="B22" s="152" t="s">
        <v>4419</v>
      </c>
      <c r="C22" s="393" t="s">
        <v>4457</v>
      </c>
      <c r="D22" s="394"/>
      <c r="E22" s="395"/>
      <c r="F22" s="123" t="s">
        <v>4444</v>
      </c>
      <c r="G22" s="151" t="s">
        <v>4450</v>
      </c>
    </row>
    <row r="23" spans="1:7" ht="27" customHeight="1">
      <c r="A23" s="392"/>
      <c r="B23" s="152" t="s">
        <v>4420</v>
      </c>
      <c r="C23" s="393" t="s">
        <v>4457</v>
      </c>
      <c r="D23" s="394"/>
      <c r="E23" s="395"/>
      <c r="F23" s="123" t="s">
        <v>4445</v>
      </c>
      <c r="G23" s="151" t="s">
        <v>4450</v>
      </c>
    </row>
    <row r="24" spans="1:7" ht="27" customHeight="1">
      <c r="A24" s="402" t="s">
        <v>4389</v>
      </c>
      <c r="B24" s="152" t="s">
        <v>4421</v>
      </c>
      <c r="C24" s="393" t="s">
        <v>4447</v>
      </c>
      <c r="D24" s="394"/>
      <c r="E24" s="395"/>
      <c r="F24" s="123" t="s">
        <v>4443</v>
      </c>
      <c r="G24" s="151" t="s">
        <v>4450</v>
      </c>
    </row>
    <row r="25" spans="1:7" ht="27" customHeight="1">
      <c r="A25" s="402"/>
      <c r="B25" s="152" t="s">
        <v>4422</v>
      </c>
      <c r="C25" s="393" t="s">
        <v>4447</v>
      </c>
      <c r="D25" s="394"/>
      <c r="E25" s="395"/>
      <c r="F25" s="123" t="s">
        <v>4444</v>
      </c>
      <c r="G25" s="151" t="s">
        <v>4450</v>
      </c>
    </row>
    <row r="26" spans="1:7" ht="27" customHeight="1">
      <c r="A26" s="402"/>
      <c r="B26" s="152" t="s">
        <v>4423</v>
      </c>
      <c r="C26" s="393" t="s">
        <v>4447</v>
      </c>
      <c r="D26" s="394"/>
      <c r="E26" s="395"/>
      <c r="F26" s="123" t="s">
        <v>4445</v>
      </c>
      <c r="G26" s="151" t="s">
        <v>4450</v>
      </c>
    </row>
    <row r="27" spans="1:7" ht="27" customHeight="1">
      <c r="A27" s="403" t="s">
        <v>4389</v>
      </c>
      <c r="B27" s="152" t="s">
        <v>4424</v>
      </c>
      <c r="C27" s="393" t="s">
        <v>4454</v>
      </c>
      <c r="D27" s="394"/>
      <c r="E27" s="395"/>
      <c r="F27" s="123" t="s">
        <v>4443</v>
      </c>
      <c r="G27" s="151" t="s">
        <v>4450</v>
      </c>
    </row>
    <row r="28" spans="1:7" ht="27" customHeight="1">
      <c r="A28" s="403"/>
      <c r="B28" s="152" t="s">
        <v>4425</v>
      </c>
      <c r="C28" s="393" t="s">
        <v>4454</v>
      </c>
      <c r="D28" s="394"/>
      <c r="E28" s="395"/>
      <c r="F28" s="123" t="s">
        <v>4444</v>
      </c>
      <c r="G28" s="151" t="s">
        <v>4450</v>
      </c>
    </row>
    <row r="29" spans="1:7" ht="27" customHeight="1">
      <c r="A29" s="403"/>
      <c r="B29" s="152" t="s">
        <v>4426</v>
      </c>
      <c r="C29" s="393" t="s">
        <v>4454</v>
      </c>
      <c r="D29" s="394"/>
      <c r="E29" s="395"/>
      <c r="F29" s="123" t="s">
        <v>4445</v>
      </c>
      <c r="G29" s="151" t="s">
        <v>4450</v>
      </c>
    </row>
    <row r="30" spans="1:7" ht="27" customHeight="1">
      <c r="A30" s="416" t="s">
        <v>4393</v>
      </c>
      <c r="B30" s="152" t="s">
        <v>4427</v>
      </c>
      <c r="C30" s="393" t="s">
        <v>4447</v>
      </c>
      <c r="D30" s="394"/>
      <c r="E30" s="395"/>
      <c r="F30" s="123" t="s">
        <v>4443</v>
      </c>
      <c r="G30" s="151" t="s">
        <v>4450</v>
      </c>
    </row>
    <row r="31" spans="1:7" ht="27" customHeight="1">
      <c r="A31" s="417"/>
      <c r="B31" s="152" t="s">
        <v>4428</v>
      </c>
      <c r="C31" s="393" t="s">
        <v>4447</v>
      </c>
      <c r="D31" s="394"/>
      <c r="E31" s="395"/>
      <c r="F31" s="123" t="s">
        <v>4444</v>
      </c>
      <c r="G31" s="151" t="s">
        <v>4450</v>
      </c>
    </row>
    <row r="32" spans="1:7" ht="27" customHeight="1">
      <c r="A32" s="417"/>
      <c r="B32" s="152" t="s">
        <v>4429</v>
      </c>
      <c r="C32" s="393" t="s">
        <v>4447</v>
      </c>
      <c r="D32" s="394"/>
      <c r="E32" s="395"/>
      <c r="F32" s="123" t="s">
        <v>4445</v>
      </c>
      <c r="G32" s="151" t="s">
        <v>4450</v>
      </c>
    </row>
    <row r="33" spans="1:7" ht="27" customHeight="1">
      <c r="A33" s="399" t="s">
        <v>4393</v>
      </c>
      <c r="B33" s="152" t="s">
        <v>4430</v>
      </c>
      <c r="C33" s="393" t="s">
        <v>4454</v>
      </c>
      <c r="D33" s="394"/>
      <c r="E33" s="395"/>
      <c r="F33" s="123" t="s">
        <v>4443</v>
      </c>
      <c r="G33" s="151" t="s">
        <v>4450</v>
      </c>
    </row>
    <row r="34" spans="1:7" ht="27" customHeight="1">
      <c r="A34" s="400"/>
      <c r="B34" s="152" t="s">
        <v>4431</v>
      </c>
      <c r="C34" s="393" t="s">
        <v>4454</v>
      </c>
      <c r="D34" s="394"/>
      <c r="E34" s="395"/>
      <c r="F34" s="123" t="s">
        <v>4444</v>
      </c>
      <c r="G34" s="151" t="s">
        <v>4450</v>
      </c>
    </row>
    <row r="35" spans="1:7" ht="27" customHeight="1">
      <c r="A35" s="400"/>
      <c r="B35" s="152" t="s">
        <v>4432</v>
      </c>
      <c r="C35" s="393" t="s">
        <v>4454</v>
      </c>
      <c r="D35" s="394"/>
      <c r="E35" s="395"/>
      <c r="F35" s="123" t="s">
        <v>4445</v>
      </c>
      <c r="G35" s="151" t="s">
        <v>4450</v>
      </c>
    </row>
    <row r="36" spans="1:7" ht="27" customHeight="1">
      <c r="A36" s="414" t="s">
        <v>4394</v>
      </c>
      <c r="B36" s="152" t="s">
        <v>4433</v>
      </c>
      <c r="C36" s="393" t="s">
        <v>4447</v>
      </c>
      <c r="D36" s="394"/>
      <c r="E36" s="395"/>
      <c r="F36" s="123" t="s">
        <v>4443</v>
      </c>
      <c r="G36" s="151" t="s">
        <v>4450</v>
      </c>
    </row>
    <row r="37" spans="1:7" ht="27" customHeight="1">
      <c r="A37" s="415"/>
      <c r="B37" s="152" t="s">
        <v>4434</v>
      </c>
      <c r="C37" s="393" t="s">
        <v>4447</v>
      </c>
      <c r="D37" s="394"/>
      <c r="E37" s="395"/>
      <c r="F37" s="123" t="s">
        <v>4444</v>
      </c>
      <c r="G37" s="151" t="s">
        <v>4450</v>
      </c>
    </row>
    <row r="38" spans="1:7" ht="27" customHeight="1">
      <c r="A38" s="415"/>
      <c r="B38" s="152" t="s">
        <v>4435</v>
      </c>
      <c r="C38" s="393" t="s">
        <v>4447</v>
      </c>
      <c r="D38" s="394"/>
      <c r="E38" s="395"/>
      <c r="F38" s="123" t="s">
        <v>4445</v>
      </c>
      <c r="G38" s="151" t="s">
        <v>4450</v>
      </c>
    </row>
    <row r="39" spans="1:7" ht="27" customHeight="1">
      <c r="A39" s="412" t="s">
        <v>4394</v>
      </c>
      <c r="B39" s="152" t="s">
        <v>4436</v>
      </c>
      <c r="C39" s="393" t="s">
        <v>4454</v>
      </c>
      <c r="D39" s="394"/>
      <c r="E39" s="395"/>
      <c r="F39" s="123" t="s">
        <v>4443</v>
      </c>
      <c r="G39" s="151" t="s">
        <v>4450</v>
      </c>
    </row>
    <row r="40" spans="1:7" ht="27" customHeight="1">
      <c r="A40" s="413"/>
      <c r="B40" s="152" t="s">
        <v>4437</v>
      </c>
      <c r="C40" s="393" t="s">
        <v>4454</v>
      </c>
      <c r="D40" s="394"/>
      <c r="E40" s="395"/>
      <c r="F40" s="123" t="s">
        <v>4444</v>
      </c>
      <c r="G40" s="151" t="s">
        <v>4450</v>
      </c>
    </row>
    <row r="41" spans="1:7" ht="27" customHeight="1">
      <c r="A41" s="413"/>
      <c r="B41" s="152" t="s">
        <v>4438</v>
      </c>
      <c r="C41" s="393" t="s">
        <v>4454</v>
      </c>
      <c r="D41" s="394"/>
      <c r="E41" s="395"/>
      <c r="F41" s="123" t="s">
        <v>4445</v>
      </c>
      <c r="G41" s="151" t="s">
        <v>4450</v>
      </c>
    </row>
  </sheetData>
  <autoFilter ref="A2:G2" xr:uid="{0B582028-DBAC-453C-B36A-34A7AC23F007}">
    <filterColumn colId="2" showButton="0"/>
    <filterColumn colId="3" showButton="0"/>
  </autoFilter>
  <mergeCells count="54">
    <mergeCell ref="C27:E27"/>
    <mergeCell ref="C28:E28"/>
    <mergeCell ref="C29:E29"/>
    <mergeCell ref="A39:A41"/>
    <mergeCell ref="C39:E39"/>
    <mergeCell ref="C40:E40"/>
    <mergeCell ref="C41:E41"/>
    <mergeCell ref="A36:A38"/>
    <mergeCell ref="C36:E36"/>
    <mergeCell ref="C37:E37"/>
    <mergeCell ref="A30:A32"/>
    <mergeCell ref="C32:E32"/>
    <mergeCell ref="C38:E38"/>
    <mergeCell ref="C33:E33"/>
    <mergeCell ref="C34:E34"/>
    <mergeCell ref="C35:E35"/>
    <mergeCell ref="C20:E20"/>
    <mergeCell ref="C9:E9"/>
    <mergeCell ref="A12:A14"/>
    <mergeCell ref="C12:E12"/>
    <mergeCell ref="C13:E13"/>
    <mergeCell ref="C14:E14"/>
    <mergeCell ref="A33:A35"/>
    <mergeCell ref="A6:A11"/>
    <mergeCell ref="C6:E6"/>
    <mergeCell ref="C7:E7"/>
    <mergeCell ref="C8:E8"/>
    <mergeCell ref="C11:E11"/>
    <mergeCell ref="A24:A26"/>
    <mergeCell ref="C24:E24"/>
    <mergeCell ref="C25:E25"/>
    <mergeCell ref="C26:E26"/>
    <mergeCell ref="A27:A29"/>
    <mergeCell ref="C30:E30"/>
    <mergeCell ref="C31:E31"/>
    <mergeCell ref="C10:E10"/>
    <mergeCell ref="A15:A17"/>
    <mergeCell ref="C15:E15"/>
    <mergeCell ref="A1:B1"/>
    <mergeCell ref="C1:G1"/>
    <mergeCell ref="C2:E2"/>
    <mergeCell ref="A21:A23"/>
    <mergeCell ref="C21:E21"/>
    <mergeCell ref="C22:E22"/>
    <mergeCell ref="C23:E23"/>
    <mergeCell ref="A3:A5"/>
    <mergeCell ref="C3:E3"/>
    <mergeCell ref="C4:E4"/>
    <mergeCell ref="C5:E5"/>
    <mergeCell ref="C16:E16"/>
    <mergeCell ref="C17:E17"/>
    <mergeCell ref="A18:A20"/>
    <mergeCell ref="C18:E18"/>
    <mergeCell ref="C19:E19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484-62C9-4E0C-9637-240C5A8640D1}">
  <sheetPr>
    <tabColor rgb="FFFFC000"/>
  </sheetPr>
  <dimension ref="A1:F924"/>
  <sheetViews>
    <sheetView tabSelected="1" topLeftCell="D902" zoomScale="85" zoomScaleNormal="85" workbookViewId="0">
      <selection activeCell="G2" sqref="G1:K1048576"/>
    </sheetView>
  </sheetViews>
  <sheetFormatPr defaultRowHeight="13.8"/>
  <cols>
    <col min="1" max="1" width="24.77734375" customWidth="1"/>
    <col min="2" max="2" width="15.33203125" customWidth="1"/>
    <col min="3" max="4" width="100.77734375" customWidth="1"/>
    <col min="5" max="6" width="11.77734375" customWidth="1"/>
  </cols>
  <sheetData>
    <row r="1" spans="1:6" ht="45" customHeight="1">
      <c r="A1" s="120"/>
      <c r="B1" s="388" t="s">
        <v>4053</v>
      </c>
      <c r="C1" s="388"/>
      <c r="D1" s="418" t="s">
        <v>4052</v>
      </c>
      <c r="E1" s="418"/>
      <c r="F1" s="418"/>
    </row>
    <row r="2" spans="1:6" ht="19.5" customHeight="1">
      <c r="A2" s="140" t="s">
        <v>4252</v>
      </c>
      <c r="B2" s="141" t="s">
        <v>2168</v>
      </c>
      <c r="C2" s="141" t="s">
        <v>2169</v>
      </c>
      <c r="D2" s="141" t="s">
        <v>2170</v>
      </c>
      <c r="E2" s="142" t="s">
        <v>4378</v>
      </c>
      <c r="F2" s="142" t="s">
        <v>4249</v>
      </c>
    </row>
    <row r="3" spans="1:6" ht="19.5" customHeight="1">
      <c r="A3" s="419" t="s">
        <v>4253</v>
      </c>
      <c r="B3" s="79">
        <v>600115</v>
      </c>
      <c r="C3" s="80" t="s">
        <v>2171</v>
      </c>
      <c r="D3" s="81" t="s">
        <v>2172</v>
      </c>
      <c r="E3" s="136">
        <v>500</v>
      </c>
      <c r="F3" s="136">
        <v>1</v>
      </c>
    </row>
    <row r="4" spans="1:6" ht="19.5" customHeight="1">
      <c r="A4" s="420"/>
      <c r="B4" s="79">
        <v>600250</v>
      </c>
      <c r="C4" s="80" t="s">
        <v>2173</v>
      </c>
      <c r="D4" s="81" t="s">
        <v>2174</v>
      </c>
      <c r="E4" s="136">
        <v>500</v>
      </c>
      <c r="F4" s="136">
        <v>1</v>
      </c>
    </row>
    <row r="5" spans="1:6" ht="19.5" customHeight="1">
      <c r="A5" s="421"/>
      <c r="B5" s="79">
        <v>6003250</v>
      </c>
      <c r="C5" s="80" t="s">
        <v>2175</v>
      </c>
      <c r="D5" s="81" t="s">
        <v>2176</v>
      </c>
      <c r="E5" s="136">
        <v>500</v>
      </c>
      <c r="F5" s="136">
        <v>1</v>
      </c>
    </row>
    <row r="6" spans="1:6" ht="19.5" customHeight="1">
      <c r="A6" s="419" t="s">
        <v>4254</v>
      </c>
      <c r="B6" s="79">
        <v>600415</v>
      </c>
      <c r="C6" s="80" t="s">
        <v>2177</v>
      </c>
      <c r="D6" s="81" t="s">
        <v>2178</v>
      </c>
      <c r="E6" s="136">
        <v>500</v>
      </c>
      <c r="F6" s="136">
        <v>1</v>
      </c>
    </row>
    <row r="7" spans="1:6" ht="19.5" customHeight="1">
      <c r="A7" s="421"/>
      <c r="B7" s="79">
        <v>600550</v>
      </c>
      <c r="C7" s="80" t="s">
        <v>2179</v>
      </c>
      <c r="D7" s="81" t="s">
        <v>2180</v>
      </c>
      <c r="E7" s="136">
        <v>500</v>
      </c>
      <c r="F7" s="136">
        <v>1</v>
      </c>
    </row>
    <row r="8" spans="1:6" ht="19.5" customHeight="1">
      <c r="A8" s="419" t="s">
        <v>4255</v>
      </c>
      <c r="B8" s="79">
        <v>600615</v>
      </c>
      <c r="C8" s="80" t="s">
        <v>2181</v>
      </c>
      <c r="D8" s="82" t="s">
        <v>2182</v>
      </c>
      <c r="E8" s="136">
        <v>500</v>
      </c>
      <c r="F8" s="136">
        <v>1</v>
      </c>
    </row>
    <row r="9" spans="1:6" ht="19.5" customHeight="1">
      <c r="A9" s="421"/>
      <c r="B9" s="79">
        <v>600750</v>
      </c>
      <c r="C9" s="80" t="s">
        <v>2183</v>
      </c>
      <c r="D9" s="82" t="s">
        <v>2184</v>
      </c>
      <c r="E9" s="136">
        <v>500</v>
      </c>
      <c r="F9" s="136">
        <v>1</v>
      </c>
    </row>
    <row r="10" spans="1:6" ht="19.5" customHeight="1">
      <c r="A10" s="419" t="s">
        <v>4256</v>
      </c>
      <c r="B10" s="79">
        <v>60085</v>
      </c>
      <c r="C10" s="80" t="s">
        <v>2185</v>
      </c>
      <c r="D10" s="81" t="s">
        <v>2186</v>
      </c>
      <c r="E10" s="136">
        <v>5000</v>
      </c>
      <c r="F10" s="136">
        <v>1</v>
      </c>
    </row>
    <row r="11" spans="1:6" ht="19.5" customHeight="1">
      <c r="A11" s="420"/>
      <c r="B11" s="79">
        <v>60096</v>
      </c>
      <c r="C11" s="80" t="s">
        <v>2187</v>
      </c>
      <c r="D11" s="81" t="s">
        <v>2188</v>
      </c>
      <c r="E11" s="136">
        <v>5000</v>
      </c>
      <c r="F11" s="136">
        <v>1</v>
      </c>
    </row>
    <row r="12" spans="1:6" ht="19.5" customHeight="1">
      <c r="A12" s="420"/>
      <c r="B12" s="79">
        <v>601015</v>
      </c>
      <c r="C12" s="80" t="s">
        <v>2189</v>
      </c>
      <c r="D12" s="81" t="s">
        <v>2190</v>
      </c>
      <c r="E12" s="136">
        <v>5000</v>
      </c>
      <c r="F12" s="136">
        <v>1</v>
      </c>
    </row>
    <row r="13" spans="1:6" ht="19.5" customHeight="1">
      <c r="A13" s="420"/>
      <c r="B13" s="79">
        <v>601120</v>
      </c>
      <c r="C13" s="80" t="s">
        <v>2191</v>
      </c>
      <c r="D13" s="81" t="s">
        <v>2192</v>
      </c>
      <c r="E13" s="136">
        <v>5000</v>
      </c>
      <c r="F13" s="136">
        <v>1</v>
      </c>
    </row>
    <row r="14" spans="1:6" ht="19.5" customHeight="1">
      <c r="A14" s="420"/>
      <c r="B14" s="79">
        <v>60126</v>
      </c>
      <c r="C14" s="80" t="s">
        <v>2193</v>
      </c>
      <c r="D14" s="81" t="s">
        <v>2194</v>
      </c>
      <c r="E14" s="136">
        <v>5000</v>
      </c>
      <c r="F14" s="136">
        <v>1</v>
      </c>
    </row>
    <row r="15" spans="1:6" ht="19.5" customHeight="1">
      <c r="A15" s="420"/>
      <c r="B15" s="79">
        <v>601315</v>
      </c>
      <c r="C15" s="80" t="s">
        <v>2195</v>
      </c>
      <c r="D15" s="81" t="s">
        <v>2196</v>
      </c>
      <c r="E15" s="136">
        <v>5000</v>
      </c>
      <c r="F15" s="136">
        <v>1</v>
      </c>
    </row>
    <row r="16" spans="1:6" ht="19.5" customHeight="1">
      <c r="A16" s="421"/>
      <c r="B16" s="79">
        <v>601420</v>
      </c>
      <c r="C16" s="80" t="s">
        <v>2197</v>
      </c>
      <c r="D16" s="81" t="s">
        <v>2198</v>
      </c>
      <c r="E16" s="136">
        <v>5000</v>
      </c>
      <c r="F16" s="136">
        <v>1</v>
      </c>
    </row>
    <row r="17" spans="1:6" ht="19.5" customHeight="1">
      <c r="A17" s="419" t="s">
        <v>4257</v>
      </c>
      <c r="B17" s="79">
        <v>6015106</v>
      </c>
      <c r="C17" s="80" t="s">
        <v>2199</v>
      </c>
      <c r="D17" s="81" t="s">
        <v>2200</v>
      </c>
      <c r="E17" s="136">
        <v>2000</v>
      </c>
      <c r="F17" s="136">
        <v>1</v>
      </c>
    </row>
    <row r="18" spans="1:6" ht="19.5" customHeight="1">
      <c r="A18" s="420"/>
      <c r="B18" s="79">
        <v>6016115</v>
      </c>
      <c r="C18" s="80" t="s">
        <v>2201</v>
      </c>
      <c r="D18" s="81" t="s">
        <v>2202</v>
      </c>
      <c r="E18" s="136">
        <v>2000</v>
      </c>
      <c r="F18" s="136">
        <v>1</v>
      </c>
    </row>
    <row r="19" spans="1:6" ht="19.5" customHeight="1">
      <c r="A19" s="421"/>
      <c r="B19" s="79">
        <v>6017120</v>
      </c>
      <c r="C19" s="80" t="s">
        <v>2203</v>
      </c>
      <c r="D19" s="81" t="s">
        <v>2204</v>
      </c>
      <c r="E19" s="136">
        <v>2000</v>
      </c>
      <c r="F19" s="136">
        <v>1</v>
      </c>
    </row>
    <row r="20" spans="1:6" ht="19.5" customHeight="1">
      <c r="A20" s="419" t="s">
        <v>4258</v>
      </c>
      <c r="B20" s="79">
        <v>601810</v>
      </c>
      <c r="C20" s="80" t="s">
        <v>2205</v>
      </c>
      <c r="D20" s="81" t="s">
        <v>2206</v>
      </c>
      <c r="E20" s="136">
        <v>100</v>
      </c>
      <c r="F20" s="136">
        <v>1</v>
      </c>
    </row>
    <row r="21" spans="1:6" ht="19.5" customHeight="1">
      <c r="A21" s="420"/>
      <c r="B21" s="79">
        <v>601925</v>
      </c>
      <c r="C21" s="80" t="s">
        <v>2207</v>
      </c>
      <c r="D21" s="81" t="s">
        <v>2208</v>
      </c>
      <c r="E21" s="136">
        <v>100</v>
      </c>
      <c r="F21" s="136">
        <v>1</v>
      </c>
    </row>
    <row r="22" spans="1:6" ht="19.5" customHeight="1">
      <c r="A22" s="420"/>
      <c r="B22" s="79">
        <v>602050</v>
      </c>
      <c r="C22" s="80" t="s">
        <v>2209</v>
      </c>
      <c r="D22" s="81" t="s">
        <v>2210</v>
      </c>
      <c r="E22" s="136">
        <v>100</v>
      </c>
      <c r="F22" s="136">
        <v>1</v>
      </c>
    </row>
    <row r="23" spans="1:6" ht="19.5" customHeight="1">
      <c r="A23" s="420"/>
      <c r="B23" s="79">
        <v>6021100</v>
      </c>
      <c r="C23" s="80" t="s">
        <v>2211</v>
      </c>
      <c r="D23" s="81" t="s">
        <v>2212</v>
      </c>
      <c r="E23" s="136">
        <v>100</v>
      </c>
      <c r="F23" s="136">
        <v>1</v>
      </c>
    </row>
    <row r="24" spans="1:6" ht="19.5" customHeight="1">
      <c r="A24" s="421"/>
      <c r="B24" s="79">
        <v>602251</v>
      </c>
      <c r="C24" s="80" t="s">
        <v>2213</v>
      </c>
      <c r="D24" s="81" t="s">
        <v>2214</v>
      </c>
      <c r="E24" s="136">
        <v>600</v>
      </c>
      <c r="F24" s="136">
        <v>1</v>
      </c>
    </row>
    <row r="25" spans="1:6" ht="19.5" customHeight="1">
      <c r="A25" s="419" t="s">
        <v>4259</v>
      </c>
      <c r="B25" s="79">
        <v>60231</v>
      </c>
      <c r="C25" s="80" t="s">
        <v>2215</v>
      </c>
      <c r="D25" s="81" t="s">
        <v>2216</v>
      </c>
      <c r="E25" s="136">
        <v>2000</v>
      </c>
      <c r="F25" s="136">
        <v>1</v>
      </c>
    </row>
    <row r="26" spans="1:6" ht="19.5" customHeight="1">
      <c r="A26" s="420"/>
      <c r="B26" s="79">
        <v>602411</v>
      </c>
      <c r="C26" s="80" t="s">
        <v>2217</v>
      </c>
      <c r="D26" s="81" t="s">
        <v>2218</v>
      </c>
      <c r="E26" s="136">
        <v>2000</v>
      </c>
      <c r="F26" s="136">
        <v>1</v>
      </c>
    </row>
    <row r="27" spans="1:6" ht="19.5" customHeight="1">
      <c r="A27" s="420"/>
      <c r="B27" s="79">
        <v>6025201</v>
      </c>
      <c r="C27" s="80" t="s">
        <v>2219</v>
      </c>
      <c r="D27" s="81" t="s">
        <v>2220</v>
      </c>
      <c r="E27" s="136">
        <v>2000</v>
      </c>
      <c r="F27" s="136">
        <v>1</v>
      </c>
    </row>
    <row r="28" spans="1:6" ht="19.5" customHeight="1">
      <c r="A28" s="420"/>
      <c r="B28" s="79">
        <v>6026211</v>
      </c>
      <c r="C28" s="80" t="s">
        <v>2221</v>
      </c>
      <c r="D28" s="81" t="s">
        <v>2222</v>
      </c>
      <c r="E28" s="136">
        <v>2000</v>
      </c>
      <c r="F28" s="136">
        <v>1</v>
      </c>
    </row>
    <row r="29" spans="1:6" ht="19.5" customHeight="1">
      <c r="A29" s="420"/>
      <c r="B29" s="79">
        <v>6027301</v>
      </c>
      <c r="C29" s="80" t="s">
        <v>2223</v>
      </c>
      <c r="D29" s="81" t="s">
        <v>2224</v>
      </c>
      <c r="E29" s="136">
        <v>2000</v>
      </c>
      <c r="F29" s="136">
        <v>1</v>
      </c>
    </row>
    <row r="30" spans="1:6" ht="19.5" customHeight="1">
      <c r="A30" s="420"/>
      <c r="B30" s="79">
        <v>6028311</v>
      </c>
      <c r="C30" s="80" t="s">
        <v>2225</v>
      </c>
      <c r="D30" s="81" t="s">
        <v>2226</v>
      </c>
      <c r="E30" s="136">
        <v>2000</v>
      </c>
      <c r="F30" s="136">
        <v>1</v>
      </c>
    </row>
    <row r="31" spans="1:6" ht="19.5" customHeight="1">
      <c r="A31" s="420"/>
      <c r="B31" s="79">
        <v>6029302</v>
      </c>
      <c r="C31" s="80" t="s">
        <v>2227</v>
      </c>
      <c r="D31" s="81" t="s">
        <v>2228</v>
      </c>
      <c r="E31" s="136">
        <v>2000</v>
      </c>
      <c r="F31" s="136">
        <v>1</v>
      </c>
    </row>
    <row r="32" spans="1:6" ht="19.5" customHeight="1">
      <c r="A32" s="421"/>
      <c r="B32" s="79">
        <v>6030312</v>
      </c>
      <c r="C32" s="80" t="s">
        <v>2229</v>
      </c>
      <c r="D32" s="81" t="s">
        <v>2230</v>
      </c>
      <c r="E32" s="136">
        <v>2000</v>
      </c>
      <c r="F32" s="136">
        <v>1</v>
      </c>
    </row>
    <row r="33" spans="1:6" ht="19.5" customHeight="1">
      <c r="A33" s="419" t="s">
        <v>4260</v>
      </c>
      <c r="B33" s="79">
        <v>60318</v>
      </c>
      <c r="C33" s="80" t="s">
        <v>2231</v>
      </c>
      <c r="D33" s="81" t="s">
        <v>2232</v>
      </c>
      <c r="E33" s="136">
        <v>1250</v>
      </c>
      <c r="F33" s="136">
        <v>1</v>
      </c>
    </row>
    <row r="34" spans="1:6" ht="19.5" customHeight="1">
      <c r="A34" s="420"/>
      <c r="B34" s="79">
        <v>6032108</v>
      </c>
      <c r="C34" s="80" t="s">
        <v>2233</v>
      </c>
      <c r="D34" s="81" t="s">
        <v>2234</v>
      </c>
      <c r="E34" s="136">
        <v>1250</v>
      </c>
      <c r="F34" s="136">
        <v>1</v>
      </c>
    </row>
    <row r="35" spans="1:6" ht="19.5" customHeight="1">
      <c r="A35" s="420"/>
      <c r="B35" s="79">
        <v>60338</v>
      </c>
      <c r="C35" s="80" t="s">
        <v>2235</v>
      </c>
      <c r="D35" s="81" t="s">
        <v>2236</v>
      </c>
      <c r="E35" s="136">
        <v>1250</v>
      </c>
      <c r="F35" s="136">
        <v>1</v>
      </c>
    </row>
    <row r="36" spans="1:6" ht="19.5" customHeight="1">
      <c r="A36" s="420"/>
      <c r="B36" s="79">
        <v>6034108</v>
      </c>
      <c r="C36" s="80" t="s">
        <v>2237</v>
      </c>
      <c r="D36" s="81" t="s">
        <v>2238</v>
      </c>
      <c r="E36" s="136">
        <v>1250</v>
      </c>
      <c r="F36" s="136">
        <v>1</v>
      </c>
    </row>
    <row r="37" spans="1:6" ht="19.5" customHeight="1">
      <c r="A37" s="420"/>
      <c r="B37" s="79">
        <v>60352</v>
      </c>
      <c r="C37" s="80" t="s">
        <v>2239</v>
      </c>
      <c r="D37" s="81" t="s">
        <v>2240</v>
      </c>
      <c r="E37" s="136">
        <v>10000</v>
      </c>
      <c r="F37" s="136">
        <v>1</v>
      </c>
    </row>
    <row r="38" spans="1:6" ht="19.5" customHeight="1">
      <c r="A38" s="420"/>
      <c r="B38" s="79">
        <v>6036108</v>
      </c>
      <c r="C38" s="80" t="s">
        <v>2241</v>
      </c>
      <c r="D38" s="81" t="s">
        <v>2242</v>
      </c>
      <c r="E38" s="136">
        <v>1250</v>
      </c>
      <c r="F38" s="136">
        <v>1</v>
      </c>
    </row>
    <row r="39" spans="1:6" ht="19.5" customHeight="1">
      <c r="A39" s="420"/>
      <c r="B39" s="79">
        <v>6037128</v>
      </c>
      <c r="C39" s="80" t="s">
        <v>2243</v>
      </c>
      <c r="D39" s="81" t="s">
        <v>2244</v>
      </c>
      <c r="E39" s="136">
        <v>1250</v>
      </c>
      <c r="F39" s="136">
        <v>1</v>
      </c>
    </row>
    <row r="40" spans="1:6" ht="19.5" customHeight="1">
      <c r="A40" s="421"/>
      <c r="B40" s="79">
        <v>6038158</v>
      </c>
      <c r="C40" s="80" t="s">
        <v>2245</v>
      </c>
      <c r="D40" s="81" t="s">
        <v>2246</v>
      </c>
      <c r="E40" s="136">
        <v>1250</v>
      </c>
      <c r="F40" s="136">
        <v>1</v>
      </c>
    </row>
    <row r="41" spans="1:6" ht="19.5" customHeight="1">
      <c r="A41" s="419" t="s">
        <v>4261</v>
      </c>
      <c r="B41" s="79">
        <v>6039196</v>
      </c>
      <c r="C41" s="80" t="s">
        <v>2247</v>
      </c>
      <c r="D41" s="83" t="s">
        <v>2248</v>
      </c>
      <c r="E41" s="136">
        <v>50</v>
      </c>
      <c r="F41" s="136">
        <v>1</v>
      </c>
    </row>
    <row r="42" spans="1:6" ht="19.5" customHeight="1">
      <c r="A42" s="420"/>
      <c r="B42" s="79">
        <v>6040196</v>
      </c>
      <c r="C42" s="80" t="s">
        <v>2249</v>
      </c>
      <c r="D42" s="83" t="s">
        <v>2250</v>
      </c>
      <c r="E42" s="136">
        <v>50</v>
      </c>
      <c r="F42" s="136">
        <v>1</v>
      </c>
    </row>
    <row r="43" spans="1:6" ht="19.5" customHeight="1">
      <c r="A43" s="420"/>
      <c r="B43" s="79">
        <v>604196</v>
      </c>
      <c r="C43" s="80" t="s">
        <v>2251</v>
      </c>
      <c r="D43" s="83" t="s">
        <v>2252</v>
      </c>
      <c r="E43" s="136">
        <v>50</v>
      </c>
      <c r="F43" s="136">
        <v>1</v>
      </c>
    </row>
    <row r="44" spans="1:6" ht="19.5" customHeight="1">
      <c r="A44" s="420"/>
      <c r="B44" s="79">
        <v>6042396</v>
      </c>
      <c r="C44" s="80" t="s">
        <v>2253</v>
      </c>
      <c r="D44" s="83" t="s">
        <v>2254</v>
      </c>
      <c r="E44" s="136">
        <v>50</v>
      </c>
      <c r="F44" s="136">
        <v>1</v>
      </c>
    </row>
    <row r="45" spans="1:6" ht="19.5" customHeight="1">
      <c r="A45" s="420"/>
      <c r="B45" s="79">
        <v>604396</v>
      </c>
      <c r="C45" s="80" t="s">
        <v>2255</v>
      </c>
      <c r="D45" s="83" t="s">
        <v>2256</v>
      </c>
      <c r="E45" s="136">
        <v>50</v>
      </c>
      <c r="F45" s="136">
        <v>1</v>
      </c>
    </row>
    <row r="46" spans="1:6" ht="19.5" customHeight="1">
      <c r="A46" s="420"/>
      <c r="B46" s="79">
        <v>6044596</v>
      </c>
      <c r="C46" s="80" t="s">
        <v>2257</v>
      </c>
      <c r="D46" s="83" t="s">
        <v>2258</v>
      </c>
      <c r="E46" s="136">
        <v>50</v>
      </c>
      <c r="F46" s="136">
        <v>1</v>
      </c>
    </row>
    <row r="47" spans="1:6" ht="19.5" customHeight="1">
      <c r="A47" s="420"/>
      <c r="B47" s="79">
        <v>6045596</v>
      </c>
      <c r="C47" s="80" t="s">
        <v>2259</v>
      </c>
      <c r="D47" s="83" t="s">
        <v>2260</v>
      </c>
      <c r="E47" s="136">
        <v>50</v>
      </c>
      <c r="F47" s="136">
        <v>1</v>
      </c>
    </row>
    <row r="48" spans="1:6" ht="19.5" customHeight="1">
      <c r="A48" s="420"/>
      <c r="B48" s="79">
        <v>6046196</v>
      </c>
      <c r="C48" s="80" t="s">
        <v>2261</v>
      </c>
      <c r="D48" s="83" t="s">
        <v>2262</v>
      </c>
      <c r="E48" s="136">
        <v>50</v>
      </c>
      <c r="F48" s="136">
        <v>1</v>
      </c>
    </row>
    <row r="49" spans="1:6" ht="19.5" customHeight="1">
      <c r="A49" s="420"/>
      <c r="B49" s="79">
        <v>604796</v>
      </c>
      <c r="C49" s="80" t="s">
        <v>2263</v>
      </c>
      <c r="D49" s="83" t="s">
        <v>2264</v>
      </c>
      <c r="E49" s="136">
        <v>50</v>
      </c>
      <c r="F49" s="136">
        <v>1</v>
      </c>
    </row>
    <row r="50" spans="1:6" ht="19.5" customHeight="1">
      <c r="A50" s="420"/>
      <c r="B50" s="79">
        <v>6048196</v>
      </c>
      <c r="C50" s="80" t="s">
        <v>2265</v>
      </c>
      <c r="D50" s="83" t="s">
        <v>2266</v>
      </c>
      <c r="E50" s="136">
        <v>50</v>
      </c>
      <c r="F50" s="136">
        <v>1</v>
      </c>
    </row>
    <row r="51" spans="1:6" ht="19.5" customHeight="1">
      <c r="A51" s="420"/>
      <c r="B51" s="79">
        <v>604996</v>
      </c>
      <c r="C51" s="80" t="s">
        <v>2267</v>
      </c>
      <c r="D51" s="83" t="s">
        <v>2268</v>
      </c>
      <c r="E51" s="136">
        <v>50</v>
      </c>
      <c r="F51" s="136">
        <v>1</v>
      </c>
    </row>
    <row r="52" spans="1:6" ht="19.5" customHeight="1">
      <c r="A52" s="421"/>
      <c r="B52" s="79">
        <v>6050396</v>
      </c>
      <c r="C52" s="80" t="s">
        <v>2269</v>
      </c>
      <c r="D52" s="83" t="s">
        <v>2270</v>
      </c>
      <c r="E52" s="136">
        <v>50</v>
      </c>
      <c r="F52" s="136">
        <v>1</v>
      </c>
    </row>
    <row r="53" spans="1:6" ht="19.5" customHeight="1">
      <c r="A53" s="419" t="s">
        <v>4262</v>
      </c>
      <c r="B53" s="79">
        <v>60510</v>
      </c>
      <c r="C53" s="80" t="s">
        <v>2271</v>
      </c>
      <c r="D53" s="84" t="s">
        <v>2272</v>
      </c>
      <c r="E53" s="136">
        <v>100</v>
      </c>
      <c r="F53" s="136">
        <v>1</v>
      </c>
    </row>
    <row r="54" spans="1:6" ht="19.5" customHeight="1">
      <c r="A54" s="420"/>
      <c r="B54" s="79">
        <v>605210</v>
      </c>
      <c r="C54" s="80" t="s">
        <v>2273</v>
      </c>
      <c r="D54" s="84" t="s">
        <v>2274</v>
      </c>
      <c r="E54" s="136">
        <v>100</v>
      </c>
      <c r="F54" s="136">
        <v>1</v>
      </c>
    </row>
    <row r="55" spans="1:6" ht="19.5" customHeight="1">
      <c r="A55" s="421"/>
      <c r="B55" s="79">
        <v>605320</v>
      </c>
      <c r="C55" s="80" t="s">
        <v>2275</v>
      </c>
      <c r="D55" s="84" t="s">
        <v>2276</v>
      </c>
      <c r="E55" s="136">
        <v>100</v>
      </c>
      <c r="F55" s="136">
        <v>1</v>
      </c>
    </row>
    <row r="56" spans="1:6" ht="19.5" customHeight="1">
      <c r="A56" s="419" t="s">
        <v>4263</v>
      </c>
      <c r="B56" s="79">
        <v>605410</v>
      </c>
      <c r="C56" s="80" t="s">
        <v>2277</v>
      </c>
      <c r="D56" s="85" t="s">
        <v>2278</v>
      </c>
      <c r="E56" s="137">
        <v>10000</v>
      </c>
      <c r="F56" s="136">
        <v>1</v>
      </c>
    </row>
    <row r="57" spans="1:6" ht="19.5" customHeight="1">
      <c r="A57" s="420"/>
      <c r="B57" s="79">
        <v>605511</v>
      </c>
      <c r="C57" s="80" t="s">
        <v>2279</v>
      </c>
      <c r="D57" s="85" t="s">
        <v>2280</v>
      </c>
      <c r="E57" s="137">
        <v>10000</v>
      </c>
      <c r="F57" s="136">
        <v>1</v>
      </c>
    </row>
    <row r="58" spans="1:6" ht="19.5" customHeight="1">
      <c r="A58" s="420"/>
      <c r="B58" s="79">
        <v>6056200</v>
      </c>
      <c r="C58" s="80" t="s">
        <v>2281</v>
      </c>
      <c r="D58" s="81" t="s">
        <v>2282</v>
      </c>
      <c r="E58" s="136">
        <v>10000</v>
      </c>
      <c r="F58" s="136">
        <v>1</v>
      </c>
    </row>
    <row r="59" spans="1:6" ht="19.5" customHeight="1">
      <c r="A59" s="420"/>
      <c r="B59" s="79">
        <v>6057201</v>
      </c>
      <c r="C59" s="80" t="s">
        <v>2283</v>
      </c>
      <c r="D59" s="81" t="s">
        <v>2284</v>
      </c>
      <c r="E59" s="136">
        <v>10000</v>
      </c>
      <c r="F59" s="136">
        <v>1</v>
      </c>
    </row>
    <row r="60" spans="1:6" ht="19.5" customHeight="1">
      <c r="A60" s="420"/>
      <c r="B60" s="79">
        <v>6058301</v>
      </c>
      <c r="C60" s="80" t="s">
        <v>2285</v>
      </c>
      <c r="D60" s="81" t="s">
        <v>2286</v>
      </c>
      <c r="E60" s="136">
        <v>10000</v>
      </c>
      <c r="F60" s="136">
        <v>1</v>
      </c>
    </row>
    <row r="61" spans="1:6" ht="19.5" customHeight="1">
      <c r="A61" s="420"/>
      <c r="B61" s="79">
        <v>60590</v>
      </c>
      <c r="C61" s="80" t="s">
        <v>2287</v>
      </c>
      <c r="D61" s="81" t="s">
        <v>2288</v>
      </c>
      <c r="E61" s="136">
        <v>10000</v>
      </c>
      <c r="F61" s="136">
        <v>1</v>
      </c>
    </row>
    <row r="62" spans="1:6" ht="19.5" customHeight="1">
      <c r="A62" s="420"/>
      <c r="B62" s="79">
        <v>60601</v>
      </c>
      <c r="C62" s="80" t="s">
        <v>2289</v>
      </c>
      <c r="D62" s="81" t="s">
        <v>2290</v>
      </c>
      <c r="E62" s="136">
        <v>10000</v>
      </c>
      <c r="F62" s="136">
        <v>1</v>
      </c>
    </row>
    <row r="63" spans="1:6" ht="19.5" customHeight="1">
      <c r="A63" s="421"/>
      <c r="B63" s="79">
        <v>6061250</v>
      </c>
      <c r="C63" s="80" t="s">
        <v>2291</v>
      </c>
      <c r="D63" s="81" t="s">
        <v>2292</v>
      </c>
      <c r="E63" s="136">
        <v>5000</v>
      </c>
      <c r="F63" s="136">
        <v>1</v>
      </c>
    </row>
    <row r="64" spans="1:6" ht="19.5" customHeight="1">
      <c r="A64" s="419" t="s">
        <v>4264</v>
      </c>
      <c r="B64" s="79">
        <v>606210</v>
      </c>
      <c r="C64" s="80" t="s">
        <v>2293</v>
      </c>
      <c r="D64" s="81" t="s">
        <v>2294</v>
      </c>
      <c r="E64" s="136">
        <v>9600</v>
      </c>
      <c r="F64" s="136">
        <v>1</v>
      </c>
    </row>
    <row r="65" spans="1:6" ht="19.5" customHeight="1">
      <c r="A65" s="420"/>
      <c r="B65" s="79">
        <v>606311</v>
      </c>
      <c r="C65" s="80" t="s">
        <v>2295</v>
      </c>
      <c r="D65" s="81" t="s">
        <v>2296</v>
      </c>
      <c r="E65" s="136">
        <v>9600</v>
      </c>
      <c r="F65" s="136">
        <v>1</v>
      </c>
    </row>
    <row r="66" spans="1:6" ht="19.5" customHeight="1">
      <c r="A66" s="420"/>
      <c r="B66" s="79">
        <v>6064200</v>
      </c>
      <c r="C66" s="80" t="s">
        <v>2297</v>
      </c>
      <c r="D66" s="81" t="s">
        <v>2298</v>
      </c>
      <c r="E66" s="136">
        <v>9600</v>
      </c>
      <c r="F66" s="136">
        <v>1</v>
      </c>
    </row>
    <row r="67" spans="1:6" ht="19.5" customHeight="1">
      <c r="A67" s="420"/>
      <c r="B67" s="79">
        <v>6065300</v>
      </c>
      <c r="C67" s="80" t="s">
        <v>2299</v>
      </c>
      <c r="D67" s="81" t="s">
        <v>2300</v>
      </c>
      <c r="E67" s="136">
        <v>9600</v>
      </c>
      <c r="F67" s="136">
        <v>1</v>
      </c>
    </row>
    <row r="68" spans="1:6" ht="19.5" customHeight="1">
      <c r="A68" s="420"/>
      <c r="B68" s="79">
        <v>60660</v>
      </c>
      <c r="C68" s="80" t="s">
        <v>2301</v>
      </c>
      <c r="D68" s="81" t="s">
        <v>2302</v>
      </c>
      <c r="E68" s="136">
        <v>7680</v>
      </c>
      <c r="F68" s="136">
        <v>1</v>
      </c>
    </row>
    <row r="69" spans="1:6" ht="19.5" customHeight="1">
      <c r="A69" s="421"/>
      <c r="B69" s="79">
        <v>6067250</v>
      </c>
      <c r="C69" s="80" t="s">
        <v>2303</v>
      </c>
      <c r="D69" s="81" t="s">
        <v>2304</v>
      </c>
      <c r="E69" s="136">
        <v>7680</v>
      </c>
      <c r="F69" s="136">
        <v>1</v>
      </c>
    </row>
    <row r="70" spans="1:6" ht="19.5" customHeight="1">
      <c r="A70" s="419" t="s">
        <v>4265</v>
      </c>
      <c r="B70" s="79">
        <v>606810</v>
      </c>
      <c r="C70" s="80" t="s">
        <v>2305</v>
      </c>
      <c r="D70" s="81" t="s">
        <v>2306</v>
      </c>
      <c r="E70" s="136">
        <v>4800</v>
      </c>
      <c r="F70" s="136">
        <v>1</v>
      </c>
    </row>
    <row r="71" spans="1:6" ht="19.5" customHeight="1">
      <c r="A71" s="420"/>
      <c r="B71" s="79">
        <v>606911</v>
      </c>
      <c r="C71" s="80" t="s">
        <v>2307</v>
      </c>
      <c r="D71" s="81" t="s">
        <v>2308</v>
      </c>
      <c r="E71" s="136">
        <v>4800</v>
      </c>
      <c r="F71" s="136">
        <v>1</v>
      </c>
    </row>
    <row r="72" spans="1:6" ht="19.5" customHeight="1">
      <c r="A72" s="420"/>
      <c r="B72" s="79">
        <v>6070200</v>
      </c>
      <c r="C72" s="80" t="s">
        <v>2309</v>
      </c>
      <c r="D72" s="81" t="s">
        <v>2310</v>
      </c>
      <c r="E72" s="136">
        <v>4800</v>
      </c>
      <c r="F72" s="136">
        <v>1</v>
      </c>
    </row>
    <row r="73" spans="1:6" ht="19.5" customHeight="1">
      <c r="A73" s="420"/>
      <c r="B73" s="79">
        <v>6071201</v>
      </c>
      <c r="C73" s="80" t="s">
        <v>2311</v>
      </c>
      <c r="D73" s="81" t="s">
        <v>2312</v>
      </c>
      <c r="E73" s="136">
        <v>4800</v>
      </c>
      <c r="F73" s="136">
        <v>1</v>
      </c>
    </row>
    <row r="74" spans="1:6" ht="19.5" customHeight="1">
      <c r="A74" s="420"/>
      <c r="B74" s="79">
        <v>6072301</v>
      </c>
      <c r="C74" s="80" t="s">
        <v>2313</v>
      </c>
      <c r="D74" s="81" t="s">
        <v>2314</v>
      </c>
      <c r="E74" s="136">
        <v>4800</v>
      </c>
      <c r="F74" s="136">
        <v>1</v>
      </c>
    </row>
    <row r="75" spans="1:6" ht="19.5" customHeight="1">
      <c r="A75" s="420"/>
      <c r="B75" s="79">
        <v>60730</v>
      </c>
      <c r="C75" s="80" t="s">
        <v>2315</v>
      </c>
      <c r="D75" s="81" t="s">
        <v>2316</v>
      </c>
      <c r="E75" s="136">
        <v>2880</v>
      </c>
      <c r="F75" s="136">
        <v>1</v>
      </c>
    </row>
    <row r="76" spans="1:6" ht="19.5" customHeight="1">
      <c r="A76" s="420"/>
      <c r="B76" s="79">
        <v>60741</v>
      </c>
      <c r="C76" s="80" t="s">
        <v>2317</v>
      </c>
      <c r="D76" s="81" t="s">
        <v>2318</v>
      </c>
      <c r="E76" s="136">
        <v>2880</v>
      </c>
      <c r="F76" s="136">
        <v>1</v>
      </c>
    </row>
    <row r="77" spans="1:6" ht="19.5" customHeight="1">
      <c r="A77" s="421"/>
      <c r="B77" s="79">
        <v>6075250</v>
      </c>
      <c r="C77" s="80" t="s">
        <v>2319</v>
      </c>
      <c r="D77" s="81" t="s">
        <v>2320</v>
      </c>
      <c r="E77" s="136">
        <v>2880</v>
      </c>
      <c r="F77" s="136">
        <v>1</v>
      </c>
    </row>
    <row r="78" spans="1:6" ht="19.5" customHeight="1">
      <c r="A78" s="419" t="s">
        <v>4266</v>
      </c>
      <c r="B78" s="79" t="s">
        <v>2321</v>
      </c>
      <c r="C78" s="80" t="s">
        <v>2322</v>
      </c>
      <c r="D78" s="81" t="s">
        <v>2323</v>
      </c>
      <c r="E78" s="136">
        <v>50</v>
      </c>
      <c r="F78" s="136">
        <v>1</v>
      </c>
    </row>
    <row r="79" spans="1:6" ht="19.5" customHeight="1">
      <c r="A79" s="420"/>
      <c r="B79" s="79" t="s">
        <v>2324</v>
      </c>
      <c r="C79" s="80" t="s">
        <v>2325</v>
      </c>
      <c r="D79" s="81" t="s">
        <v>2326</v>
      </c>
      <c r="E79" s="136">
        <v>50</v>
      </c>
      <c r="F79" s="136">
        <v>1</v>
      </c>
    </row>
    <row r="80" spans="1:6" ht="19.5" customHeight="1">
      <c r="A80" s="420"/>
      <c r="B80" s="79" t="s">
        <v>2327</v>
      </c>
      <c r="C80" s="80" t="s">
        <v>2328</v>
      </c>
      <c r="D80" s="81" t="s">
        <v>2329</v>
      </c>
      <c r="E80" s="136">
        <v>50</v>
      </c>
      <c r="F80" s="136">
        <v>1</v>
      </c>
    </row>
    <row r="81" spans="1:6" ht="19.5" customHeight="1">
      <c r="A81" s="420"/>
      <c r="B81" s="79" t="s">
        <v>2330</v>
      </c>
      <c r="C81" s="80" t="s">
        <v>2331</v>
      </c>
      <c r="D81" s="81" t="s">
        <v>2332</v>
      </c>
      <c r="E81" s="136">
        <v>50</v>
      </c>
      <c r="F81" s="136">
        <v>1</v>
      </c>
    </row>
    <row r="82" spans="1:6" ht="19.5" customHeight="1">
      <c r="A82" s="420"/>
      <c r="B82" s="79" t="s">
        <v>2333</v>
      </c>
      <c r="C82" s="80" t="s">
        <v>2334</v>
      </c>
      <c r="D82" s="81" t="s">
        <v>2335</v>
      </c>
      <c r="E82" s="136">
        <v>30</v>
      </c>
      <c r="F82" s="136">
        <v>1</v>
      </c>
    </row>
    <row r="83" spans="1:6" ht="19.5" customHeight="1">
      <c r="A83" s="421"/>
      <c r="B83" s="79" t="s">
        <v>2336</v>
      </c>
      <c r="C83" s="80" t="s">
        <v>2337</v>
      </c>
      <c r="D83" s="81" t="s">
        <v>2338</v>
      </c>
      <c r="E83" s="136">
        <v>30</v>
      </c>
      <c r="F83" s="136">
        <v>1</v>
      </c>
    </row>
    <row r="84" spans="1:6" ht="19.5" customHeight="1">
      <c r="A84" s="419" t="s">
        <v>4267</v>
      </c>
      <c r="B84" s="79">
        <v>608210</v>
      </c>
      <c r="C84" s="80" t="s">
        <v>2339</v>
      </c>
      <c r="D84" s="81" t="s">
        <v>2340</v>
      </c>
      <c r="E84" s="136">
        <v>4800</v>
      </c>
      <c r="F84" s="136">
        <v>1</v>
      </c>
    </row>
    <row r="85" spans="1:6" ht="19.5" customHeight="1">
      <c r="A85" s="420"/>
      <c r="B85" s="79">
        <v>608311</v>
      </c>
      <c r="C85" s="80" t="s">
        <v>2341</v>
      </c>
      <c r="D85" s="81" t="s">
        <v>2342</v>
      </c>
      <c r="E85" s="136">
        <v>4800</v>
      </c>
      <c r="F85" s="136">
        <v>1</v>
      </c>
    </row>
    <row r="86" spans="1:6" ht="19.5" customHeight="1">
      <c r="A86" s="420"/>
      <c r="B86" s="79">
        <v>6084200</v>
      </c>
      <c r="C86" s="80" t="s">
        <v>2343</v>
      </c>
      <c r="D86" s="81" t="s">
        <v>2344</v>
      </c>
      <c r="E86" s="136">
        <v>4800</v>
      </c>
      <c r="F86" s="136">
        <v>1</v>
      </c>
    </row>
    <row r="87" spans="1:6" ht="19.5" customHeight="1">
      <c r="A87" s="420"/>
      <c r="B87" s="79">
        <v>6085300</v>
      </c>
      <c r="C87" s="80" t="s">
        <v>2345</v>
      </c>
      <c r="D87" s="81" t="s">
        <v>2346</v>
      </c>
      <c r="E87" s="136">
        <v>4800</v>
      </c>
      <c r="F87" s="136">
        <v>1</v>
      </c>
    </row>
    <row r="88" spans="1:6" ht="19.5" customHeight="1">
      <c r="A88" s="420"/>
      <c r="B88" s="79">
        <v>60860</v>
      </c>
      <c r="C88" s="80" t="s">
        <v>2347</v>
      </c>
      <c r="D88" s="81" t="s">
        <v>2348</v>
      </c>
      <c r="E88" s="136">
        <v>2880</v>
      </c>
      <c r="F88" s="136">
        <v>1</v>
      </c>
    </row>
    <row r="89" spans="1:6" ht="19.5" customHeight="1">
      <c r="A89" s="421"/>
      <c r="B89" s="79">
        <v>6087250</v>
      </c>
      <c r="C89" s="80" t="s">
        <v>2349</v>
      </c>
      <c r="D89" s="81" t="s">
        <v>2350</v>
      </c>
      <c r="E89" s="136">
        <v>2880</v>
      </c>
      <c r="F89" s="136">
        <v>1</v>
      </c>
    </row>
    <row r="90" spans="1:6" ht="19.5" customHeight="1">
      <c r="A90" s="419" t="s">
        <v>4268</v>
      </c>
      <c r="B90" s="79">
        <v>608810</v>
      </c>
      <c r="C90" s="80" t="s">
        <v>2351</v>
      </c>
      <c r="D90" s="81" t="s">
        <v>2352</v>
      </c>
      <c r="E90" s="136">
        <v>9600</v>
      </c>
      <c r="F90" s="136">
        <v>1</v>
      </c>
    </row>
    <row r="91" spans="1:6" ht="19.5" customHeight="1">
      <c r="A91" s="420"/>
      <c r="B91" s="79">
        <v>608911</v>
      </c>
      <c r="C91" s="80" t="s">
        <v>2353</v>
      </c>
      <c r="D91" s="81" t="s">
        <v>2354</v>
      </c>
      <c r="E91" s="136">
        <v>9600</v>
      </c>
      <c r="F91" s="136">
        <v>1</v>
      </c>
    </row>
    <row r="92" spans="1:6" ht="19.5" customHeight="1">
      <c r="A92" s="420"/>
      <c r="B92" s="79">
        <v>6090200</v>
      </c>
      <c r="C92" s="80" t="s">
        <v>2355</v>
      </c>
      <c r="D92" s="81" t="s">
        <v>2356</v>
      </c>
      <c r="E92" s="136">
        <v>9600</v>
      </c>
      <c r="F92" s="136">
        <v>1</v>
      </c>
    </row>
    <row r="93" spans="1:6" ht="19.5" customHeight="1">
      <c r="A93" s="420"/>
      <c r="B93" s="79">
        <v>6091300</v>
      </c>
      <c r="C93" s="80" t="s">
        <v>2357</v>
      </c>
      <c r="D93" s="81" t="s">
        <v>2358</v>
      </c>
      <c r="E93" s="136">
        <v>9600</v>
      </c>
      <c r="F93" s="136">
        <v>1</v>
      </c>
    </row>
    <row r="94" spans="1:6" ht="19.5" customHeight="1">
      <c r="A94" s="420"/>
      <c r="B94" s="79">
        <v>60920</v>
      </c>
      <c r="C94" s="80" t="s">
        <v>2359</v>
      </c>
      <c r="D94" s="81" t="s">
        <v>2360</v>
      </c>
      <c r="E94" s="136">
        <v>7680</v>
      </c>
      <c r="F94" s="136">
        <v>1</v>
      </c>
    </row>
    <row r="95" spans="1:6" ht="19.5" customHeight="1">
      <c r="A95" s="421"/>
      <c r="B95" s="79">
        <v>6093250</v>
      </c>
      <c r="C95" s="80" t="s">
        <v>2361</v>
      </c>
      <c r="D95" s="81" t="s">
        <v>2362</v>
      </c>
      <c r="E95" s="136">
        <v>7680</v>
      </c>
      <c r="F95" s="136">
        <v>1</v>
      </c>
    </row>
    <row r="96" spans="1:6" ht="19.5" customHeight="1">
      <c r="A96" s="419" t="s">
        <v>4269</v>
      </c>
      <c r="B96" s="79">
        <v>609410</v>
      </c>
      <c r="C96" s="80" t="s">
        <v>2363</v>
      </c>
      <c r="D96" s="81" t="s">
        <v>2364</v>
      </c>
      <c r="E96" s="136">
        <v>10000</v>
      </c>
      <c r="F96" s="136">
        <v>1</v>
      </c>
    </row>
    <row r="97" spans="1:6" ht="19.5" customHeight="1">
      <c r="A97" s="420"/>
      <c r="B97" s="79">
        <v>609511</v>
      </c>
      <c r="C97" s="80" t="s">
        <v>2365</v>
      </c>
      <c r="D97" s="81" t="s">
        <v>2366</v>
      </c>
      <c r="E97" s="136">
        <v>10000</v>
      </c>
      <c r="F97" s="136">
        <v>1</v>
      </c>
    </row>
    <row r="98" spans="1:6" ht="19.5" customHeight="1">
      <c r="A98" s="420"/>
      <c r="B98" s="79">
        <v>609645962</v>
      </c>
      <c r="C98" s="80" t="s">
        <v>2367</v>
      </c>
      <c r="D98" s="81" t="s">
        <v>2368</v>
      </c>
      <c r="E98" s="136">
        <v>10000</v>
      </c>
      <c r="F98" s="136">
        <v>1</v>
      </c>
    </row>
    <row r="99" spans="1:6" ht="19.5" customHeight="1">
      <c r="A99" s="420"/>
      <c r="B99" s="79">
        <v>609720</v>
      </c>
      <c r="C99" s="80" t="s">
        <v>2369</v>
      </c>
      <c r="D99" s="81" t="s">
        <v>2370</v>
      </c>
      <c r="E99" s="136">
        <v>10000</v>
      </c>
      <c r="F99" s="136">
        <v>1</v>
      </c>
    </row>
    <row r="100" spans="1:6" ht="19.5" customHeight="1">
      <c r="A100" s="420"/>
      <c r="B100" s="79">
        <v>609850</v>
      </c>
      <c r="C100" s="80" t="s">
        <v>2371</v>
      </c>
      <c r="D100" s="81" t="s">
        <v>2372</v>
      </c>
      <c r="E100" s="136">
        <v>10000</v>
      </c>
      <c r="F100" s="136">
        <v>1</v>
      </c>
    </row>
    <row r="101" spans="1:6" ht="19.5" customHeight="1">
      <c r="A101" s="420"/>
      <c r="B101" s="79">
        <v>6099100</v>
      </c>
      <c r="C101" s="80" t="s">
        <v>2373</v>
      </c>
      <c r="D101" s="81" t="s">
        <v>2374</v>
      </c>
      <c r="E101" s="136">
        <v>10000</v>
      </c>
      <c r="F101" s="136">
        <v>1</v>
      </c>
    </row>
    <row r="102" spans="1:6" ht="19.5" customHeight="1">
      <c r="A102" s="420"/>
      <c r="B102" s="79">
        <v>6100200</v>
      </c>
      <c r="C102" s="80" t="s">
        <v>2375</v>
      </c>
      <c r="D102" s="81" t="s">
        <v>2376</v>
      </c>
      <c r="E102" s="136">
        <v>10000</v>
      </c>
      <c r="F102" s="136">
        <v>1</v>
      </c>
    </row>
    <row r="103" spans="1:6" ht="19.5" customHeight="1">
      <c r="A103" s="420"/>
      <c r="B103" s="79" t="s">
        <v>2377</v>
      </c>
      <c r="C103" s="80" t="s">
        <v>2378</v>
      </c>
      <c r="D103" s="81" t="s">
        <v>2379</v>
      </c>
      <c r="E103" s="136">
        <v>10000</v>
      </c>
      <c r="F103" s="136">
        <v>1</v>
      </c>
    </row>
    <row r="104" spans="1:6" ht="19.5" customHeight="1">
      <c r="A104" s="420"/>
      <c r="B104" s="79">
        <v>6102300</v>
      </c>
      <c r="C104" s="80" t="s">
        <v>2380</v>
      </c>
      <c r="D104" s="81" t="s">
        <v>2381</v>
      </c>
      <c r="E104" s="136">
        <v>10000</v>
      </c>
      <c r="F104" s="136">
        <v>1</v>
      </c>
    </row>
    <row r="105" spans="1:6" ht="19.5" customHeight="1">
      <c r="A105" s="420"/>
      <c r="B105" s="79">
        <v>61030</v>
      </c>
      <c r="C105" s="80" t="s">
        <v>2382</v>
      </c>
      <c r="D105" s="81" t="s">
        <v>2383</v>
      </c>
      <c r="E105" s="136">
        <v>10000</v>
      </c>
      <c r="F105" s="136">
        <v>1</v>
      </c>
    </row>
    <row r="106" spans="1:6" ht="19.5" customHeight="1">
      <c r="A106" s="420"/>
      <c r="B106" s="79">
        <v>6104250</v>
      </c>
      <c r="C106" s="80" t="s">
        <v>2384</v>
      </c>
      <c r="D106" s="81" t="s">
        <v>2385</v>
      </c>
      <c r="E106" s="136">
        <v>5000</v>
      </c>
      <c r="F106" s="136">
        <v>1</v>
      </c>
    </row>
    <row r="107" spans="1:6" ht="19.5" customHeight="1">
      <c r="A107" s="421"/>
      <c r="B107" s="79" t="s">
        <v>2386</v>
      </c>
      <c r="C107" s="80" t="s">
        <v>2387</v>
      </c>
      <c r="D107" s="81" t="s">
        <v>2388</v>
      </c>
      <c r="E107" s="136">
        <v>5000</v>
      </c>
      <c r="F107" s="136">
        <v>1</v>
      </c>
    </row>
    <row r="108" spans="1:6" ht="19.5" customHeight="1">
      <c r="A108" s="419" t="s">
        <v>4270</v>
      </c>
      <c r="B108" s="79">
        <v>610610</v>
      </c>
      <c r="C108" s="80" t="s">
        <v>2389</v>
      </c>
      <c r="D108" s="81" t="s">
        <v>2390</v>
      </c>
      <c r="E108" s="136">
        <v>4800</v>
      </c>
      <c r="F108" s="136">
        <v>1</v>
      </c>
    </row>
    <row r="109" spans="1:6" ht="19.5" customHeight="1">
      <c r="A109" s="420"/>
      <c r="B109" s="79">
        <v>610711</v>
      </c>
      <c r="C109" s="80" t="s">
        <v>2391</v>
      </c>
      <c r="D109" s="81" t="s">
        <v>2392</v>
      </c>
      <c r="E109" s="136">
        <v>4800</v>
      </c>
      <c r="F109" s="136">
        <v>1</v>
      </c>
    </row>
    <row r="110" spans="1:6" ht="19.5" customHeight="1">
      <c r="A110" s="420"/>
      <c r="B110" s="79" t="s">
        <v>2393</v>
      </c>
      <c r="C110" s="80" t="s">
        <v>2394</v>
      </c>
      <c r="D110" s="81" t="s">
        <v>2395</v>
      </c>
      <c r="E110" s="136">
        <v>4800</v>
      </c>
      <c r="F110" s="136">
        <v>1</v>
      </c>
    </row>
    <row r="111" spans="1:6" ht="19.5" customHeight="1">
      <c r="A111" s="420"/>
      <c r="B111" s="79">
        <v>610920</v>
      </c>
      <c r="C111" s="80" t="s">
        <v>2396</v>
      </c>
      <c r="D111" s="81" t="s">
        <v>2397</v>
      </c>
      <c r="E111" s="136">
        <v>4800</v>
      </c>
      <c r="F111" s="136">
        <v>1</v>
      </c>
    </row>
    <row r="112" spans="1:6" ht="19.5" customHeight="1">
      <c r="A112" s="420"/>
      <c r="B112" s="79">
        <v>611050</v>
      </c>
      <c r="C112" s="80" t="s">
        <v>2398</v>
      </c>
      <c r="D112" s="81" t="s">
        <v>2399</v>
      </c>
      <c r="E112" s="136">
        <v>4800</v>
      </c>
      <c r="F112" s="136">
        <v>1</v>
      </c>
    </row>
    <row r="113" spans="1:6" ht="19.5" customHeight="1">
      <c r="A113" s="420"/>
      <c r="B113" s="79">
        <v>6111100</v>
      </c>
      <c r="C113" s="80" t="s">
        <v>2400</v>
      </c>
      <c r="D113" s="81" t="s">
        <v>2401</v>
      </c>
      <c r="E113" s="136">
        <v>4800</v>
      </c>
      <c r="F113" s="136">
        <v>1</v>
      </c>
    </row>
    <row r="114" spans="1:6" ht="19.5" customHeight="1">
      <c r="A114" s="420"/>
      <c r="B114" s="79">
        <v>6112200</v>
      </c>
      <c r="C114" s="80" t="s">
        <v>2402</v>
      </c>
      <c r="D114" s="81" t="s">
        <v>2403</v>
      </c>
      <c r="E114" s="136">
        <v>4800</v>
      </c>
      <c r="F114" s="136">
        <v>1</v>
      </c>
    </row>
    <row r="115" spans="1:6" ht="19.5" customHeight="1">
      <c r="A115" s="420"/>
      <c r="B115" s="79" t="s">
        <v>2404</v>
      </c>
      <c r="C115" s="80" t="s">
        <v>2402</v>
      </c>
      <c r="D115" s="81" t="s">
        <v>2403</v>
      </c>
      <c r="E115" s="136">
        <v>4800</v>
      </c>
      <c r="F115" s="136">
        <v>1</v>
      </c>
    </row>
    <row r="116" spans="1:6" ht="19.5" customHeight="1">
      <c r="A116" s="420"/>
      <c r="B116" s="79">
        <v>6114201</v>
      </c>
      <c r="C116" s="80" t="s">
        <v>2405</v>
      </c>
      <c r="D116" s="81" t="s">
        <v>2406</v>
      </c>
      <c r="E116" s="136">
        <v>2880</v>
      </c>
      <c r="F116" s="136">
        <v>1</v>
      </c>
    </row>
    <row r="117" spans="1:6" ht="19.5" customHeight="1">
      <c r="A117" s="420"/>
      <c r="B117" s="79">
        <v>6115300</v>
      </c>
      <c r="C117" s="80" t="s">
        <v>2407</v>
      </c>
      <c r="D117" s="81" t="s">
        <v>2408</v>
      </c>
      <c r="E117" s="136">
        <v>3840</v>
      </c>
      <c r="F117" s="136">
        <v>1</v>
      </c>
    </row>
    <row r="118" spans="1:6" ht="19.5" customHeight="1">
      <c r="A118" s="420"/>
      <c r="B118" s="79">
        <v>61160</v>
      </c>
      <c r="C118" s="80" t="s">
        <v>2409</v>
      </c>
      <c r="D118" s="81" t="s">
        <v>2410</v>
      </c>
      <c r="E118" s="136">
        <v>2880</v>
      </c>
      <c r="F118" s="136">
        <v>1</v>
      </c>
    </row>
    <row r="119" spans="1:6" ht="19.5" customHeight="1">
      <c r="A119" s="420"/>
      <c r="B119" s="79">
        <v>6117250</v>
      </c>
      <c r="C119" s="80" t="s">
        <v>2411</v>
      </c>
      <c r="D119" s="81" t="s">
        <v>2412</v>
      </c>
      <c r="E119" s="136">
        <v>2880</v>
      </c>
      <c r="F119" s="136">
        <v>1</v>
      </c>
    </row>
    <row r="120" spans="1:6" ht="19.5" customHeight="1">
      <c r="A120" s="421"/>
      <c r="B120" s="79" t="s">
        <v>2413</v>
      </c>
      <c r="C120" s="80" t="s">
        <v>2411</v>
      </c>
      <c r="D120" s="81" t="s">
        <v>2412</v>
      </c>
      <c r="E120" s="136">
        <v>2880</v>
      </c>
      <c r="F120" s="136">
        <v>1</v>
      </c>
    </row>
    <row r="121" spans="1:6" ht="19.5" customHeight="1">
      <c r="A121" s="419" t="s">
        <v>4271</v>
      </c>
      <c r="B121" s="79">
        <v>611910</v>
      </c>
      <c r="C121" s="80" t="s">
        <v>2414</v>
      </c>
      <c r="D121" s="81" t="s">
        <v>2415</v>
      </c>
      <c r="E121" s="136">
        <v>4800</v>
      </c>
      <c r="F121" s="136">
        <v>1</v>
      </c>
    </row>
    <row r="122" spans="1:6" ht="19.5" customHeight="1">
      <c r="A122" s="420"/>
      <c r="B122" s="79">
        <v>612011</v>
      </c>
      <c r="C122" s="80" t="s">
        <v>2416</v>
      </c>
      <c r="D122" s="81" t="s">
        <v>2417</v>
      </c>
      <c r="E122" s="136">
        <v>4800</v>
      </c>
      <c r="F122" s="136">
        <v>1</v>
      </c>
    </row>
    <row r="123" spans="1:6" ht="19.5" customHeight="1">
      <c r="A123" s="420"/>
      <c r="B123" s="79">
        <v>612120</v>
      </c>
      <c r="C123" s="80" t="s">
        <v>2418</v>
      </c>
      <c r="D123" s="81" t="s">
        <v>2419</v>
      </c>
      <c r="E123" s="136">
        <v>4800</v>
      </c>
      <c r="F123" s="136">
        <v>1</v>
      </c>
    </row>
    <row r="124" spans="1:6" ht="19.5" customHeight="1">
      <c r="A124" s="420"/>
      <c r="B124" s="79">
        <v>612250</v>
      </c>
      <c r="C124" s="80" t="s">
        <v>2420</v>
      </c>
      <c r="D124" s="81" t="s">
        <v>2421</v>
      </c>
      <c r="E124" s="136">
        <v>4800</v>
      </c>
      <c r="F124" s="136">
        <v>1</v>
      </c>
    </row>
    <row r="125" spans="1:6" ht="19.5" customHeight="1">
      <c r="A125" s="420"/>
      <c r="B125" s="79">
        <v>6123100</v>
      </c>
      <c r="C125" s="80" t="s">
        <v>2422</v>
      </c>
      <c r="D125" s="81" t="s">
        <v>2423</v>
      </c>
      <c r="E125" s="136">
        <v>4800</v>
      </c>
      <c r="F125" s="136">
        <v>1</v>
      </c>
    </row>
    <row r="126" spans="1:6" ht="19.5" customHeight="1">
      <c r="A126" s="420"/>
      <c r="B126" s="79">
        <v>6124200</v>
      </c>
      <c r="C126" s="80" t="s">
        <v>2424</v>
      </c>
      <c r="D126" s="81" t="s">
        <v>2425</v>
      </c>
      <c r="E126" s="136">
        <v>4800</v>
      </c>
      <c r="F126" s="136">
        <v>1</v>
      </c>
    </row>
    <row r="127" spans="1:6" ht="19.5" customHeight="1">
      <c r="A127" s="420"/>
      <c r="B127" s="79">
        <v>6125300</v>
      </c>
      <c r="C127" s="80" t="s">
        <v>2426</v>
      </c>
      <c r="D127" s="81" t="s">
        <v>2427</v>
      </c>
      <c r="E127" s="136">
        <v>3840</v>
      </c>
      <c r="F127" s="136">
        <v>1</v>
      </c>
    </row>
    <row r="128" spans="1:6" ht="19.5" customHeight="1">
      <c r="A128" s="420"/>
      <c r="B128" s="79">
        <v>61260</v>
      </c>
      <c r="C128" s="80" t="s">
        <v>2428</v>
      </c>
      <c r="D128" s="81" t="s">
        <v>2429</v>
      </c>
      <c r="E128" s="136">
        <v>2880</v>
      </c>
      <c r="F128" s="136">
        <v>1</v>
      </c>
    </row>
    <row r="129" spans="1:6" ht="19.5" customHeight="1">
      <c r="A129" s="421"/>
      <c r="B129" s="79">
        <v>6127250</v>
      </c>
      <c r="C129" s="80" t="s">
        <v>2430</v>
      </c>
      <c r="D129" s="81" t="s">
        <v>2431</v>
      </c>
      <c r="E129" s="136">
        <v>2880</v>
      </c>
      <c r="F129" s="136">
        <v>1</v>
      </c>
    </row>
    <row r="130" spans="1:6" ht="19.5" customHeight="1">
      <c r="A130" s="419" t="s">
        <v>4272</v>
      </c>
      <c r="B130" s="79">
        <v>612820</v>
      </c>
      <c r="C130" s="80" t="s">
        <v>2432</v>
      </c>
      <c r="D130" s="81" t="s">
        <v>2433</v>
      </c>
      <c r="E130" s="136">
        <v>10000</v>
      </c>
      <c r="F130" s="136">
        <v>1</v>
      </c>
    </row>
    <row r="131" spans="1:6" ht="19.5" customHeight="1">
      <c r="A131" s="420"/>
      <c r="B131" s="79">
        <v>6129200</v>
      </c>
      <c r="C131" s="80" t="s">
        <v>2434</v>
      </c>
      <c r="D131" s="81" t="s">
        <v>2435</v>
      </c>
      <c r="E131" s="136">
        <v>10000</v>
      </c>
      <c r="F131" s="136">
        <v>1</v>
      </c>
    </row>
    <row r="132" spans="1:6" ht="19.5" customHeight="1">
      <c r="A132" s="420"/>
      <c r="B132" s="79">
        <v>6130300</v>
      </c>
      <c r="C132" s="80" t="s">
        <v>2436</v>
      </c>
      <c r="D132" s="81" t="s">
        <v>2437</v>
      </c>
      <c r="E132" s="136">
        <v>10000</v>
      </c>
      <c r="F132" s="136">
        <v>1</v>
      </c>
    </row>
    <row r="133" spans="1:6" ht="19.5" customHeight="1">
      <c r="A133" s="420"/>
      <c r="B133" s="79">
        <v>61311000</v>
      </c>
      <c r="C133" s="80" t="s">
        <v>2438</v>
      </c>
      <c r="D133" s="81" t="s">
        <v>2439</v>
      </c>
      <c r="E133" s="136">
        <v>5000</v>
      </c>
      <c r="F133" s="136">
        <v>1</v>
      </c>
    </row>
    <row r="134" spans="1:6" ht="19.5" customHeight="1">
      <c r="A134" s="420"/>
      <c r="B134" s="79">
        <v>61321200</v>
      </c>
      <c r="C134" s="80" t="s">
        <v>2440</v>
      </c>
      <c r="D134" s="81" t="s">
        <v>2441</v>
      </c>
      <c r="E134" s="136">
        <v>5000</v>
      </c>
      <c r="F134" s="136">
        <v>1</v>
      </c>
    </row>
    <row r="135" spans="1:6" ht="19.5" customHeight="1">
      <c r="A135" s="420"/>
      <c r="B135" s="79">
        <v>613320</v>
      </c>
      <c r="C135" s="80" t="s">
        <v>2442</v>
      </c>
      <c r="D135" s="81" t="s">
        <v>2443</v>
      </c>
      <c r="E135" s="136">
        <v>9600</v>
      </c>
      <c r="F135" s="136">
        <v>1</v>
      </c>
    </row>
    <row r="136" spans="1:6" ht="19.5" customHeight="1">
      <c r="A136" s="420"/>
      <c r="B136" s="79">
        <v>6134200</v>
      </c>
      <c r="C136" s="80" t="s">
        <v>2444</v>
      </c>
      <c r="D136" s="81" t="s">
        <v>2445</v>
      </c>
      <c r="E136" s="136">
        <v>9600</v>
      </c>
      <c r="F136" s="136">
        <v>1</v>
      </c>
    </row>
    <row r="137" spans="1:6" ht="19.5" customHeight="1">
      <c r="A137" s="420"/>
      <c r="B137" s="79">
        <v>6135300</v>
      </c>
      <c r="C137" s="80" t="s">
        <v>2446</v>
      </c>
      <c r="D137" s="81" t="s">
        <v>2447</v>
      </c>
      <c r="E137" s="136">
        <v>9600</v>
      </c>
      <c r="F137" s="136">
        <v>1</v>
      </c>
    </row>
    <row r="138" spans="1:6" ht="19.5" customHeight="1">
      <c r="A138" s="420"/>
      <c r="B138" s="79">
        <v>61361000</v>
      </c>
      <c r="C138" s="80" t="s">
        <v>2448</v>
      </c>
      <c r="D138" s="81" t="s">
        <v>2449</v>
      </c>
      <c r="E138" s="136">
        <v>7680</v>
      </c>
      <c r="F138" s="136">
        <v>1</v>
      </c>
    </row>
    <row r="139" spans="1:6" ht="19.5" customHeight="1">
      <c r="A139" s="420"/>
      <c r="B139" s="79">
        <v>613720</v>
      </c>
      <c r="C139" s="80" t="s">
        <v>2450</v>
      </c>
      <c r="D139" s="81" t="s">
        <v>2451</v>
      </c>
      <c r="E139" s="136">
        <v>4800</v>
      </c>
      <c r="F139" s="136">
        <v>1</v>
      </c>
    </row>
    <row r="140" spans="1:6" ht="19.5" customHeight="1">
      <c r="A140" s="420"/>
      <c r="B140" s="79">
        <v>6138200</v>
      </c>
      <c r="C140" s="80" t="s">
        <v>2452</v>
      </c>
      <c r="D140" s="81" t="s">
        <v>2453</v>
      </c>
      <c r="E140" s="136">
        <v>4800</v>
      </c>
      <c r="F140" s="136">
        <v>1</v>
      </c>
    </row>
    <row r="141" spans="1:6" ht="19.5" customHeight="1">
      <c r="A141" s="420"/>
      <c r="B141" s="79">
        <v>6139300</v>
      </c>
      <c r="C141" s="80" t="s">
        <v>2454</v>
      </c>
      <c r="D141" s="81" t="s">
        <v>2455</v>
      </c>
      <c r="E141" s="136">
        <v>4800</v>
      </c>
      <c r="F141" s="136">
        <v>1</v>
      </c>
    </row>
    <row r="142" spans="1:6" ht="19.5" customHeight="1">
      <c r="A142" s="420"/>
      <c r="B142" s="79">
        <v>61401000</v>
      </c>
      <c r="C142" s="80" t="s">
        <v>2456</v>
      </c>
      <c r="D142" s="81" t="s">
        <v>2457</v>
      </c>
      <c r="E142" s="136">
        <v>4800</v>
      </c>
      <c r="F142" s="136">
        <v>1</v>
      </c>
    </row>
    <row r="143" spans="1:6" ht="19.5" customHeight="1">
      <c r="A143" s="420"/>
      <c r="B143" s="79">
        <v>61411200</v>
      </c>
      <c r="C143" s="80" t="s">
        <v>2458</v>
      </c>
      <c r="D143" s="81" t="s">
        <v>2459</v>
      </c>
      <c r="E143" s="136">
        <v>4800</v>
      </c>
      <c r="F143" s="136">
        <v>1</v>
      </c>
    </row>
    <row r="144" spans="1:6" ht="19.5" customHeight="1">
      <c r="A144" s="420"/>
      <c r="B144" s="79">
        <v>614220</v>
      </c>
      <c r="C144" s="80" t="s">
        <v>2460</v>
      </c>
      <c r="D144" s="81" t="s">
        <v>2461</v>
      </c>
      <c r="E144" s="136">
        <v>4800</v>
      </c>
      <c r="F144" s="136">
        <v>1</v>
      </c>
    </row>
    <row r="145" spans="1:6" ht="19.5" customHeight="1">
      <c r="A145" s="420"/>
      <c r="B145" s="79">
        <v>6143200</v>
      </c>
      <c r="C145" s="80" t="s">
        <v>2462</v>
      </c>
      <c r="D145" s="81" t="s">
        <v>2463</v>
      </c>
      <c r="E145" s="136">
        <v>4800</v>
      </c>
      <c r="F145" s="136">
        <v>1</v>
      </c>
    </row>
    <row r="146" spans="1:6" ht="19.5" customHeight="1">
      <c r="A146" s="420"/>
      <c r="B146" s="79">
        <v>6144300</v>
      </c>
      <c r="C146" s="80" t="s">
        <v>2464</v>
      </c>
      <c r="D146" s="81" t="s">
        <v>2465</v>
      </c>
      <c r="E146" s="136">
        <v>4800</v>
      </c>
      <c r="F146" s="136">
        <v>1</v>
      </c>
    </row>
    <row r="147" spans="1:6" ht="19.5" customHeight="1">
      <c r="A147" s="420"/>
      <c r="B147" s="79">
        <v>61451000</v>
      </c>
      <c r="C147" s="80" t="s">
        <v>2466</v>
      </c>
      <c r="D147" s="81" t="s">
        <v>2467</v>
      </c>
      <c r="E147" s="136">
        <v>4800</v>
      </c>
      <c r="F147" s="136">
        <v>1</v>
      </c>
    </row>
    <row r="148" spans="1:6" ht="19.5" customHeight="1">
      <c r="A148" s="421"/>
      <c r="B148" s="79">
        <v>61461200</v>
      </c>
      <c r="C148" s="80" t="s">
        <v>2468</v>
      </c>
      <c r="D148" s="81" t="s">
        <v>2469</v>
      </c>
      <c r="E148" s="136">
        <v>4800</v>
      </c>
      <c r="F148" s="136">
        <v>1</v>
      </c>
    </row>
    <row r="149" spans="1:6" ht="19.5" customHeight="1">
      <c r="A149" s="419" t="s">
        <v>4273</v>
      </c>
      <c r="B149" s="79">
        <v>614720</v>
      </c>
      <c r="C149" s="80" t="s">
        <v>2470</v>
      </c>
      <c r="D149" s="81" t="s">
        <v>2471</v>
      </c>
      <c r="E149" s="136">
        <v>10000</v>
      </c>
      <c r="F149" s="136">
        <v>1</v>
      </c>
    </row>
    <row r="150" spans="1:6" ht="19.5" customHeight="1">
      <c r="A150" s="420"/>
      <c r="B150" s="79">
        <v>6148200</v>
      </c>
      <c r="C150" s="80" t="s">
        <v>2472</v>
      </c>
      <c r="D150" s="81" t="s">
        <v>2473</v>
      </c>
      <c r="E150" s="136">
        <v>10000</v>
      </c>
      <c r="F150" s="136">
        <v>1</v>
      </c>
    </row>
    <row r="151" spans="1:6" ht="19.5" customHeight="1">
      <c r="A151" s="420"/>
      <c r="B151" s="79">
        <v>6149300</v>
      </c>
      <c r="C151" s="80" t="s">
        <v>2474</v>
      </c>
      <c r="D151" s="81" t="s">
        <v>2475</v>
      </c>
      <c r="E151" s="136">
        <v>10000</v>
      </c>
      <c r="F151" s="136">
        <v>1</v>
      </c>
    </row>
    <row r="152" spans="1:6" ht="19.5" customHeight="1">
      <c r="A152" s="420"/>
      <c r="B152" s="79">
        <v>61501000</v>
      </c>
      <c r="C152" s="80" t="s">
        <v>2476</v>
      </c>
      <c r="D152" s="81" t="s">
        <v>2477</v>
      </c>
      <c r="E152" s="136">
        <v>5000</v>
      </c>
      <c r="F152" s="136">
        <v>1</v>
      </c>
    </row>
    <row r="153" spans="1:6" ht="19.5" customHeight="1">
      <c r="A153" s="420"/>
      <c r="B153" s="79">
        <v>61511200</v>
      </c>
      <c r="C153" s="80" t="s">
        <v>2478</v>
      </c>
      <c r="D153" s="81" t="s">
        <v>2479</v>
      </c>
      <c r="E153" s="136">
        <v>5000</v>
      </c>
      <c r="F153" s="136">
        <v>1</v>
      </c>
    </row>
    <row r="154" spans="1:6" ht="19.5" customHeight="1">
      <c r="A154" s="420"/>
      <c r="B154" s="79">
        <v>615220</v>
      </c>
      <c r="C154" s="80" t="s">
        <v>2480</v>
      </c>
      <c r="D154" s="81" t="s">
        <v>2481</v>
      </c>
      <c r="E154" s="136">
        <v>4800</v>
      </c>
      <c r="F154" s="136">
        <v>1</v>
      </c>
    </row>
    <row r="155" spans="1:6" ht="19.5" customHeight="1">
      <c r="A155" s="420"/>
      <c r="B155" s="79">
        <v>6153200</v>
      </c>
      <c r="C155" s="80" t="s">
        <v>2482</v>
      </c>
      <c r="D155" s="81" t="s">
        <v>2483</v>
      </c>
      <c r="E155" s="136">
        <v>4800</v>
      </c>
      <c r="F155" s="136">
        <v>1</v>
      </c>
    </row>
    <row r="156" spans="1:6" ht="19.5" customHeight="1">
      <c r="A156" s="420"/>
      <c r="B156" s="79">
        <v>6154300</v>
      </c>
      <c r="C156" s="80" t="s">
        <v>2484</v>
      </c>
      <c r="D156" s="81" t="s">
        <v>2485</v>
      </c>
      <c r="E156" s="136">
        <v>4800</v>
      </c>
      <c r="F156" s="136">
        <v>1</v>
      </c>
    </row>
    <row r="157" spans="1:6" ht="19.5" customHeight="1">
      <c r="A157" s="420"/>
      <c r="B157" s="79">
        <v>61551000</v>
      </c>
      <c r="C157" s="80" t="s">
        <v>2486</v>
      </c>
      <c r="D157" s="81" t="s">
        <v>2487</v>
      </c>
      <c r="E157" s="136">
        <v>4800</v>
      </c>
      <c r="F157" s="136">
        <v>1</v>
      </c>
    </row>
    <row r="158" spans="1:6" ht="19.5" customHeight="1">
      <c r="A158" s="420"/>
      <c r="B158" s="79">
        <v>61561200</v>
      </c>
      <c r="C158" s="80" t="s">
        <v>2488</v>
      </c>
      <c r="D158" s="81" t="s">
        <v>2489</v>
      </c>
      <c r="E158" s="136">
        <v>4800</v>
      </c>
      <c r="F158" s="136">
        <v>1</v>
      </c>
    </row>
    <row r="159" spans="1:6" ht="19.5" customHeight="1">
      <c r="A159" s="420"/>
      <c r="B159" s="79">
        <v>615720</v>
      </c>
      <c r="C159" s="80" t="s">
        <v>2490</v>
      </c>
      <c r="D159" s="81" t="s">
        <v>2491</v>
      </c>
      <c r="E159" s="136">
        <v>4800</v>
      </c>
      <c r="F159" s="136">
        <v>1</v>
      </c>
    </row>
    <row r="160" spans="1:6" ht="19.5" customHeight="1">
      <c r="A160" s="420"/>
      <c r="B160" s="79">
        <v>6158200</v>
      </c>
      <c r="C160" s="80" t="s">
        <v>2492</v>
      </c>
      <c r="D160" s="81" t="s">
        <v>2493</v>
      </c>
      <c r="E160" s="136">
        <v>4800</v>
      </c>
      <c r="F160" s="136">
        <v>1</v>
      </c>
    </row>
    <row r="161" spans="1:6" ht="19.5" customHeight="1">
      <c r="A161" s="420"/>
      <c r="B161" s="79">
        <v>6159300</v>
      </c>
      <c r="C161" s="80" t="s">
        <v>2494</v>
      </c>
      <c r="D161" s="81" t="s">
        <v>2495</v>
      </c>
      <c r="E161" s="136">
        <v>4800</v>
      </c>
      <c r="F161" s="136">
        <v>1</v>
      </c>
    </row>
    <row r="162" spans="1:6" ht="19.5" customHeight="1">
      <c r="A162" s="420"/>
      <c r="B162" s="79">
        <v>61601000</v>
      </c>
      <c r="C162" s="80" t="s">
        <v>2496</v>
      </c>
      <c r="D162" s="81" t="s">
        <v>2497</v>
      </c>
      <c r="E162" s="136">
        <v>4800</v>
      </c>
      <c r="F162" s="136">
        <v>1</v>
      </c>
    </row>
    <row r="163" spans="1:6" ht="19.5" customHeight="1">
      <c r="A163" s="421"/>
      <c r="B163" s="79">
        <v>61611200</v>
      </c>
      <c r="C163" s="80" t="s">
        <v>2498</v>
      </c>
      <c r="D163" s="81" t="s">
        <v>2499</v>
      </c>
      <c r="E163" s="136">
        <v>4800</v>
      </c>
      <c r="F163" s="136">
        <v>1</v>
      </c>
    </row>
    <row r="164" spans="1:6" ht="19.5" customHeight="1">
      <c r="A164" s="419" t="s">
        <v>4274</v>
      </c>
      <c r="B164" s="79">
        <v>6162560</v>
      </c>
      <c r="C164" s="80" t="s">
        <v>2500</v>
      </c>
      <c r="D164" s="81" t="s">
        <v>2501</v>
      </c>
      <c r="E164" s="136">
        <v>500</v>
      </c>
      <c r="F164" s="136">
        <v>1</v>
      </c>
    </row>
    <row r="165" spans="1:6" ht="19.5" customHeight="1">
      <c r="A165" s="420"/>
      <c r="B165" s="79">
        <v>6163690</v>
      </c>
      <c r="C165" s="80" t="s">
        <v>2502</v>
      </c>
      <c r="D165" s="81" t="s">
        <v>2503</v>
      </c>
      <c r="E165" s="136">
        <v>500</v>
      </c>
      <c r="F165" s="136">
        <v>1</v>
      </c>
    </row>
    <row r="166" spans="1:6" ht="19.5" customHeight="1">
      <c r="A166" s="421"/>
      <c r="B166" s="79">
        <v>6164515</v>
      </c>
      <c r="C166" s="80" t="s">
        <v>2504</v>
      </c>
      <c r="D166" s="81" t="s">
        <v>2505</v>
      </c>
      <c r="E166" s="136">
        <v>200</v>
      </c>
      <c r="F166" s="136">
        <v>1</v>
      </c>
    </row>
    <row r="167" spans="1:6" ht="19.5" customHeight="1">
      <c r="A167" s="419" t="s">
        <v>4275</v>
      </c>
      <c r="B167" s="79">
        <v>61651</v>
      </c>
      <c r="C167" s="80" t="s">
        <v>2506</v>
      </c>
      <c r="D167" s="81" t="s">
        <v>2507</v>
      </c>
      <c r="E167" s="136">
        <v>1000</v>
      </c>
      <c r="F167" s="136">
        <v>1</v>
      </c>
    </row>
    <row r="168" spans="1:6" ht="19.5" customHeight="1">
      <c r="A168" s="420"/>
      <c r="B168" s="79">
        <v>6166101</v>
      </c>
      <c r="C168" s="80" t="s">
        <v>2508</v>
      </c>
      <c r="D168" s="81" t="s">
        <v>2509</v>
      </c>
      <c r="E168" s="136">
        <v>500</v>
      </c>
      <c r="F168" s="136">
        <v>1</v>
      </c>
    </row>
    <row r="169" spans="1:6" ht="19.5" customHeight="1">
      <c r="A169" s="420"/>
      <c r="B169" s="79">
        <v>61672</v>
      </c>
      <c r="C169" s="80" t="s">
        <v>2510</v>
      </c>
      <c r="D169" s="81" t="s">
        <v>2511</v>
      </c>
      <c r="E169" s="136">
        <v>1000</v>
      </c>
      <c r="F169" s="136">
        <v>1</v>
      </c>
    </row>
    <row r="170" spans="1:6" ht="19.5" customHeight="1">
      <c r="A170" s="421"/>
      <c r="B170" s="79">
        <v>6168102</v>
      </c>
      <c r="C170" s="80" t="s">
        <v>2512</v>
      </c>
      <c r="D170" s="81" t="s">
        <v>2513</v>
      </c>
      <c r="E170" s="136">
        <v>500</v>
      </c>
      <c r="F170" s="136">
        <v>1</v>
      </c>
    </row>
    <row r="171" spans="1:6" ht="19.5" customHeight="1">
      <c r="A171" s="419" t="s">
        <v>4276</v>
      </c>
      <c r="B171" s="79">
        <v>61691</v>
      </c>
      <c r="C171" s="80" t="s">
        <v>2514</v>
      </c>
      <c r="D171" s="81" t="s">
        <v>2515</v>
      </c>
      <c r="E171" s="136">
        <v>500</v>
      </c>
      <c r="F171" s="136">
        <v>1</v>
      </c>
    </row>
    <row r="172" spans="1:6" ht="19.5" customHeight="1">
      <c r="A172" s="421"/>
      <c r="B172" s="79">
        <v>617010</v>
      </c>
      <c r="C172" s="80" t="s">
        <v>2516</v>
      </c>
      <c r="D172" s="81" t="s">
        <v>2517</v>
      </c>
      <c r="E172" s="136">
        <v>500</v>
      </c>
      <c r="F172" s="136">
        <v>1</v>
      </c>
    </row>
    <row r="173" spans="1:6" ht="19.5" customHeight="1">
      <c r="A173" s="419" t="s">
        <v>4277</v>
      </c>
      <c r="B173" s="79">
        <v>6171125</v>
      </c>
      <c r="C173" s="80" t="s">
        <v>2518</v>
      </c>
      <c r="D173" s="86" t="s">
        <v>2519</v>
      </c>
      <c r="E173" s="136">
        <v>24</v>
      </c>
      <c r="F173" s="136">
        <v>1</v>
      </c>
    </row>
    <row r="174" spans="1:6" ht="19.5" customHeight="1">
      <c r="A174" s="420"/>
      <c r="B174" s="79">
        <v>6172250</v>
      </c>
      <c r="C174" s="80" t="s">
        <v>2520</v>
      </c>
      <c r="D174" s="86" t="s">
        <v>2521</v>
      </c>
      <c r="E174" s="136">
        <v>12</v>
      </c>
      <c r="F174" s="136">
        <v>1</v>
      </c>
    </row>
    <row r="175" spans="1:6" ht="19.5" customHeight="1">
      <c r="A175" s="420"/>
      <c r="B175" s="79">
        <v>6173500</v>
      </c>
      <c r="C175" s="80" t="s">
        <v>2522</v>
      </c>
      <c r="D175" s="86" t="s">
        <v>2523</v>
      </c>
      <c r="E175" s="136">
        <v>12</v>
      </c>
      <c r="F175" s="136">
        <v>1</v>
      </c>
    </row>
    <row r="176" spans="1:6" ht="19.5" customHeight="1">
      <c r="A176" s="420"/>
      <c r="B176" s="79">
        <v>61740</v>
      </c>
      <c r="C176" s="80" t="s">
        <v>2524</v>
      </c>
      <c r="D176" s="86" t="s">
        <v>2525</v>
      </c>
      <c r="E176" s="136">
        <v>6</v>
      </c>
      <c r="F176" s="136">
        <v>1</v>
      </c>
    </row>
    <row r="177" spans="1:6" ht="19.5" customHeight="1">
      <c r="A177" s="420"/>
      <c r="B177" s="79">
        <v>6175800</v>
      </c>
      <c r="C177" s="80" t="s">
        <v>2526</v>
      </c>
      <c r="D177" s="86" t="s">
        <v>2527</v>
      </c>
      <c r="E177" s="136">
        <v>6</v>
      </c>
      <c r="F177" s="136">
        <v>1</v>
      </c>
    </row>
    <row r="178" spans="1:6" ht="19.5" customHeight="1">
      <c r="A178" s="421"/>
      <c r="B178" s="79">
        <v>61760</v>
      </c>
      <c r="C178" s="80" t="s">
        <v>2528</v>
      </c>
      <c r="D178" s="86" t="s">
        <v>2529</v>
      </c>
      <c r="E178" s="136">
        <v>4</v>
      </c>
      <c r="F178" s="136">
        <v>1</v>
      </c>
    </row>
    <row r="179" spans="1:6" ht="19.5" customHeight="1">
      <c r="A179" s="419" t="s">
        <v>4278</v>
      </c>
      <c r="B179" s="79">
        <v>61771</v>
      </c>
      <c r="C179" s="80" t="s">
        <v>2530</v>
      </c>
      <c r="D179" s="87" t="s">
        <v>2531</v>
      </c>
      <c r="E179" s="136">
        <v>1000</v>
      </c>
      <c r="F179" s="136">
        <v>1</v>
      </c>
    </row>
    <row r="180" spans="1:6" ht="19.5" customHeight="1">
      <c r="A180" s="420"/>
      <c r="B180" s="79">
        <v>61782</v>
      </c>
      <c r="C180" s="80" t="s">
        <v>2532</v>
      </c>
      <c r="D180" s="87" t="s">
        <v>2533</v>
      </c>
      <c r="E180" s="136">
        <v>1000</v>
      </c>
      <c r="F180" s="136">
        <v>1</v>
      </c>
    </row>
    <row r="181" spans="1:6" ht="19.5" customHeight="1">
      <c r="A181" s="420"/>
      <c r="B181" s="79">
        <v>61793</v>
      </c>
      <c r="C181" s="80" t="s">
        <v>2534</v>
      </c>
      <c r="D181" s="87" t="s">
        <v>2535</v>
      </c>
      <c r="E181" s="136">
        <v>1000</v>
      </c>
      <c r="F181" s="136">
        <v>1</v>
      </c>
    </row>
    <row r="182" spans="1:6" ht="19.5" customHeight="1">
      <c r="A182" s="420"/>
      <c r="B182" s="79">
        <v>61804</v>
      </c>
      <c r="C182" s="80" t="s">
        <v>2536</v>
      </c>
      <c r="D182" s="87" t="s">
        <v>2537</v>
      </c>
      <c r="E182" s="136">
        <v>1000</v>
      </c>
      <c r="F182" s="136">
        <v>1</v>
      </c>
    </row>
    <row r="183" spans="1:6" ht="19.5" customHeight="1">
      <c r="A183" s="421"/>
      <c r="B183" s="79">
        <v>61815</v>
      </c>
      <c r="C183" s="80" t="s">
        <v>2538</v>
      </c>
      <c r="D183" s="87" t="s">
        <v>2539</v>
      </c>
      <c r="E183" s="136">
        <v>1000</v>
      </c>
      <c r="F183" s="136">
        <v>1</v>
      </c>
    </row>
    <row r="184" spans="1:6" ht="19.5" customHeight="1">
      <c r="A184" s="419" t="s">
        <v>4279</v>
      </c>
      <c r="B184" s="79">
        <v>61821</v>
      </c>
      <c r="C184" s="80" t="s">
        <v>2540</v>
      </c>
      <c r="D184" s="87" t="s">
        <v>2541</v>
      </c>
      <c r="E184" s="136">
        <v>1000</v>
      </c>
      <c r="F184" s="136">
        <v>1</v>
      </c>
    </row>
    <row r="185" spans="1:6" ht="19.5" customHeight="1">
      <c r="A185" s="420"/>
      <c r="B185" s="79">
        <v>61832</v>
      </c>
      <c r="C185" s="80" t="s">
        <v>2542</v>
      </c>
      <c r="D185" s="87" t="s">
        <v>2543</v>
      </c>
      <c r="E185" s="136">
        <v>1000</v>
      </c>
      <c r="F185" s="136">
        <v>1</v>
      </c>
    </row>
    <row r="186" spans="1:6" ht="19.5" customHeight="1">
      <c r="A186" s="420"/>
      <c r="B186" s="79">
        <v>61843</v>
      </c>
      <c r="C186" s="80" t="s">
        <v>2544</v>
      </c>
      <c r="D186" s="87" t="s">
        <v>2545</v>
      </c>
      <c r="E186" s="136">
        <v>1000</v>
      </c>
      <c r="F186" s="136">
        <v>1</v>
      </c>
    </row>
    <row r="187" spans="1:6" ht="19.5" customHeight="1">
      <c r="A187" s="420"/>
      <c r="B187" s="79">
        <v>61854</v>
      </c>
      <c r="C187" s="80" t="s">
        <v>2546</v>
      </c>
      <c r="D187" s="87" t="s">
        <v>2547</v>
      </c>
      <c r="E187" s="136">
        <v>1000</v>
      </c>
      <c r="F187" s="136">
        <v>1</v>
      </c>
    </row>
    <row r="188" spans="1:6" ht="19.5" customHeight="1">
      <c r="A188" s="421"/>
      <c r="B188" s="79">
        <v>61865</v>
      </c>
      <c r="C188" s="80" t="s">
        <v>2548</v>
      </c>
      <c r="D188" s="87" t="s">
        <v>2549</v>
      </c>
      <c r="E188" s="136">
        <v>1000</v>
      </c>
      <c r="F188" s="136">
        <v>1</v>
      </c>
    </row>
    <row r="189" spans="1:6" ht="19.5" customHeight="1">
      <c r="A189" s="419" t="s">
        <v>4280</v>
      </c>
      <c r="B189" s="79">
        <v>61871</v>
      </c>
      <c r="C189" s="80" t="s">
        <v>2550</v>
      </c>
      <c r="D189" s="82" t="s">
        <v>2551</v>
      </c>
      <c r="E189" s="136">
        <v>500</v>
      </c>
      <c r="F189" s="136">
        <v>1</v>
      </c>
    </row>
    <row r="190" spans="1:6" ht="19.5" customHeight="1">
      <c r="A190" s="420"/>
      <c r="B190" s="79">
        <v>61882</v>
      </c>
      <c r="C190" s="80" t="s">
        <v>2552</v>
      </c>
      <c r="D190" s="82" t="s">
        <v>2553</v>
      </c>
      <c r="E190" s="136">
        <v>500</v>
      </c>
      <c r="F190" s="136">
        <v>1</v>
      </c>
    </row>
    <row r="191" spans="1:6" ht="19.5" customHeight="1">
      <c r="A191" s="420"/>
      <c r="B191" s="79">
        <v>61895</v>
      </c>
      <c r="C191" s="80" t="s">
        <v>2554</v>
      </c>
      <c r="D191" s="82" t="s">
        <v>2555</v>
      </c>
      <c r="E191" s="136">
        <v>500</v>
      </c>
      <c r="F191" s="136">
        <v>1</v>
      </c>
    </row>
    <row r="192" spans="1:6" ht="19.5" customHeight="1">
      <c r="A192" s="420"/>
      <c r="B192" s="79">
        <v>619010</v>
      </c>
      <c r="C192" s="80" t="s">
        <v>2556</v>
      </c>
      <c r="D192" s="82" t="s">
        <v>2557</v>
      </c>
      <c r="E192" s="136">
        <v>400</v>
      </c>
      <c r="F192" s="136">
        <v>1</v>
      </c>
    </row>
    <row r="193" spans="1:6" ht="19.5" customHeight="1">
      <c r="A193" s="420"/>
      <c r="B193" s="79">
        <v>619125</v>
      </c>
      <c r="C193" s="80" t="s">
        <v>2558</v>
      </c>
      <c r="D193" s="82" t="s">
        <v>2559</v>
      </c>
      <c r="E193" s="136">
        <v>200</v>
      </c>
      <c r="F193" s="136">
        <v>1</v>
      </c>
    </row>
    <row r="194" spans="1:6" ht="19.5" customHeight="1">
      <c r="A194" s="420"/>
      <c r="B194" s="79">
        <v>619250</v>
      </c>
      <c r="C194" s="80" t="s">
        <v>2560</v>
      </c>
      <c r="D194" s="82" t="s">
        <v>2561</v>
      </c>
      <c r="E194" s="136">
        <v>100</v>
      </c>
      <c r="F194" s="136">
        <v>1</v>
      </c>
    </row>
    <row r="195" spans="1:6" ht="19.5" customHeight="1">
      <c r="A195" s="421"/>
      <c r="B195" s="79">
        <v>6193100</v>
      </c>
      <c r="C195" s="80" t="s">
        <v>2562</v>
      </c>
      <c r="D195" s="82" t="s">
        <v>2563</v>
      </c>
      <c r="E195" s="136">
        <v>100</v>
      </c>
      <c r="F195" s="136">
        <v>1</v>
      </c>
    </row>
    <row r="196" spans="1:6" ht="19.5" customHeight="1">
      <c r="A196" s="419" t="s">
        <v>4281</v>
      </c>
      <c r="B196" s="79">
        <v>61941</v>
      </c>
      <c r="C196" s="80" t="s">
        <v>2564</v>
      </c>
      <c r="D196" s="82" t="s">
        <v>2565</v>
      </c>
      <c r="E196" s="136">
        <v>500</v>
      </c>
      <c r="F196" s="136">
        <v>1</v>
      </c>
    </row>
    <row r="197" spans="1:6" ht="19.5" customHeight="1">
      <c r="A197" s="420"/>
      <c r="B197" s="79">
        <v>61952</v>
      </c>
      <c r="C197" s="80" t="s">
        <v>2566</v>
      </c>
      <c r="D197" s="82" t="s">
        <v>2567</v>
      </c>
      <c r="E197" s="136">
        <v>500</v>
      </c>
      <c r="F197" s="136">
        <v>1</v>
      </c>
    </row>
    <row r="198" spans="1:6" ht="19.5" customHeight="1">
      <c r="A198" s="420"/>
      <c r="B198" s="79">
        <v>61965</v>
      </c>
      <c r="C198" s="80" t="s">
        <v>2568</v>
      </c>
      <c r="D198" s="82" t="s">
        <v>2569</v>
      </c>
      <c r="E198" s="136">
        <v>500</v>
      </c>
      <c r="F198" s="136">
        <v>1</v>
      </c>
    </row>
    <row r="199" spans="1:6" ht="19.5" customHeight="1">
      <c r="A199" s="420"/>
      <c r="B199" s="79">
        <v>619710</v>
      </c>
      <c r="C199" s="80" t="s">
        <v>2570</v>
      </c>
      <c r="D199" s="82" t="s">
        <v>2571</v>
      </c>
      <c r="E199" s="136">
        <v>400</v>
      </c>
      <c r="F199" s="136">
        <v>1</v>
      </c>
    </row>
    <row r="200" spans="1:6" ht="19.5" customHeight="1">
      <c r="A200" s="420"/>
      <c r="B200" s="79">
        <v>619825</v>
      </c>
      <c r="C200" s="80" t="s">
        <v>2572</v>
      </c>
      <c r="D200" s="82" t="s">
        <v>2573</v>
      </c>
      <c r="E200" s="136">
        <v>200</v>
      </c>
      <c r="F200" s="136">
        <v>1</v>
      </c>
    </row>
    <row r="201" spans="1:6" ht="19.5" customHeight="1">
      <c r="A201" s="420"/>
      <c r="B201" s="79">
        <v>619950</v>
      </c>
      <c r="C201" s="80" t="s">
        <v>2574</v>
      </c>
      <c r="D201" s="82" t="s">
        <v>2575</v>
      </c>
      <c r="E201" s="136">
        <v>100</v>
      </c>
      <c r="F201" s="136">
        <v>1</v>
      </c>
    </row>
    <row r="202" spans="1:6" ht="19.5" customHeight="1">
      <c r="A202" s="421"/>
      <c r="B202" s="79">
        <v>6200100</v>
      </c>
      <c r="C202" s="80" t="s">
        <v>2576</v>
      </c>
      <c r="D202" s="82" t="s">
        <v>2577</v>
      </c>
      <c r="E202" s="136">
        <v>100</v>
      </c>
      <c r="F202" s="136">
        <v>1</v>
      </c>
    </row>
    <row r="203" spans="1:6" ht="19.5" customHeight="1">
      <c r="A203" s="419" t="s">
        <v>4282</v>
      </c>
      <c r="B203" s="79">
        <v>620140</v>
      </c>
      <c r="C203" s="80" t="s">
        <v>2578</v>
      </c>
      <c r="D203" s="83" t="s">
        <v>2579</v>
      </c>
      <c r="E203" s="136">
        <v>100</v>
      </c>
      <c r="F203" s="136">
        <v>1</v>
      </c>
    </row>
    <row r="204" spans="1:6" ht="19.5" customHeight="1">
      <c r="A204" s="420"/>
      <c r="B204" s="79">
        <v>620270</v>
      </c>
      <c r="C204" s="80" t="s">
        <v>2580</v>
      </c>
      <c r="D204" s="83" t="s">
        <v>2581</v>
      </c>
      <c r="E204" s="136">
        <v>100</v>
      </c>
      <c r="F204" s="136">
        <v>1</v>
      </c>
    </row>
    <row r="205" spans="1:6" ht="19.5" customHeight="1">
      <c r="A205" s="421"/>
      <c r="B205" s="79">
        <v>6203100</v>
      </c>
      <c r="C205" s="80" t="s">
        <v>2582</v>
      </c>
      <c r="D205" s="83" t="s">
        <v>2583</v>
      </c>
      <c r="E205" s="136">
        <v>100</v>
      </c>
      <c r="F205" s="136">
        <v>1</v>
      </c>
    </row>
    <row r="206" spans="1:6" ht="19.5" customHeight="1">
      <c r="A206" s="419" t="s">
        <v>4283</v>
      </c>
      <c r="B206" s="79">
        <v>620435</v>
      </c>
      <c r="C206" s="80" t="s">
        <v>2584</v>
      </c>
      <c r="D206" s="88" t="s">
        <v>2585</v>
      </c>
      <c r="E206" s="136">
        <v>500</v>
      </c>
      <c r="F206" s="136">
        <v>1</v>
      </c>
    </row>
    <row r="207" spans="1:6" ht="19.5" customHeight="1">
      <c r="A207" s="420"/>
      <c r="B207" s="79">
        <v>620560</v>
      </c>
      <c r="C207" s="80" t="s">
        <v>2586</v>
      </c>
      <c r="D207" s="88" t="s">
        <v>2587</v>
      </c>
      <c r="E207" s="136">
        <v>500</v>
      </c>
      <c r="F207" s="136">
        <v>1</v>
      </c>
    </row>
    <row r="208" spans="1:6" ht="19.5" customHeight="1">
      <c r="A208" s="420"/>
      <c r="B208" s="79">
        <v>6206100</v>
      </c>
      <c r="C208" s="80" t="s">
        <v>2588</v>
      </c>
      <c r="D208" s="88" t="s">
        <v>2589</v>
      </c>
      <c r="E208" s="136">
        <v>300</v>
      </c>
      <c r="F208" s="136">
        <v>1</v>
      </c>
    </row>
    <row r="209" spans="1:6" ht="19.5" customHeight="1">
      <c r="A209" s="420"/>
      <c r="B209" s="79" t="s">
        <v>2590</v>
      </c>
      <c r="C209" s="80" t="s">
        <v>2591</v>
      </c>
      <c r="D209" s="88" t="s">
        <v>2592</v>
      </c>
      <c r="E209" s="136">
        <v>500</v>
      </c>
      <c r="F209" s="136">
        <v>1</v>
      </c>
    </row>
    <row r="210" spans="1:6" ht="19.5" customHeight="1">
      <c r="A210" s="420"/>
      <c r="B210" s="79" t="s">
        <v>2593</v>
      </c>
      <c r="C210" s="80" t="s">
        <v>2594</v>
      </c>
      <c r="D210" s="88" t="s">
        <v>2595</v>
      </c>
      <c r="E210" s="136">
        <v>500</v>
      </c>
      <c r="F210" s="136">
        <v>1</v>
      </c>
    </row>
    <row r="211" spans="1:6" ht="19.5" customHeight="1">
      <c r="A211" s="420"/>
      <c r="B211" s="79" t="s">
        <v>2596</v>
      </c>
      <c r="C211" s="80" t="s">
        <v>2597</v>
      </c>
      <c r="D211" s="88" t="s">
        <v>2598</v>
      </c>
      <c r="E211" s="136">
        <v>300</v>
      </c>
      <c r="F211" s="136">
        <v>1</v>
      </c>
    </row>
    <row r="212" spans="1:6" ht="19.5" customHeight="1">
      <c r="A212" s="420"/>
      <c r="B212" s="79" t="s">
        <v>2599</v>
      </c>
      <c r="C212" s="80" t="s">
        <v>2600</v>
      </c>
      <c r="D212" s="88" t="s">
        <v>2601</v>
      </c>
      <c r="E212" s="136">
        <v>60</v>
      </c>
      <c r="F212" s="136">
        <v>1</v>
      </c>
    </row>
    <row r="213" spans="1:6" ht="19.5" customHeight="1">
      <c r="A213" s="420"/>
      <c r="B213" s="79">
        <v>621135</v>
      </c>
      <c r="C213" s="80" t="s">
        <v>2602</v>
      </c>
      <c r="D213" s="88" t="s">
        <v>2603</v>
      </c>
      <c r="E213" s="136">
        <v>500</v>
      </c>
      <c r="F213" s="136">
        <v>1</v>
      </c>
    </row>
    <row r="214" spans="1:6" ht="19.5" customHeight="1">
      <c r="A214" s="420"/>
      <c r="B214" s="79">
        <v>621260</v>
      </c>
      <c r="C214" s="80" t="s">
        <v>2604</v>
      </c>
      <c r="D214" s="88" t="s">
        <v>2605</v>
      </c>
      <c r="E214" s="136">
        <v>500</v>
      </c>
      <c r="F214" s="136">
        <v>1</v>
      </c>
    </row>
    <row r="215" spans="1:6" ht="19.5" customHeight="1">
      <c r="A215" s="420"/>
      <c r="B215" s="79">
        <v>6213100</v>
      </c>
      <c r="C215" s="80" t="s">
        <v>2606</v>
      </c>
      <c r="D215" s="88" t="s">
        <v>2607</v>
      </c>
      <c r="E215" s="136">
        <v>300</v>
      </c>
      <c r="F215" s="136">
        <v>1</v>
      </c>
    </row>
    <row r="216" spans="1:6" ht="19.5" customHeight="1">
      <c r="A216" s="421"/>
      <c r="B216" s="79">
        <v>6214150</v>
      </c>
      <c r="C216" s="80" t="s">
        <v>2608</v>
      </c>
      <c r="D216" s="88" t="s">
        <v>2609</v>
      </c>
      <c r="E216" s="136">
        <v>60</v>
      </c>
      <c r="F216" s="136">
        <v>1</v>
      </c>
    </row>
    <row r="217" spans="1:6" ht="19.5" customHeight="1">
      <c r="A217" s="419" t="s">
        <v>4284</v>
      </c>
      <c r="B217" s="79">
        <v>621515</v>
      </c>
      <c r="C217" s="80" t="s">
        <v>2610</v>
      </c>
      <c r="D217" s="88" t="s">
        <v>2611</v>
      </c>
      <c r="E217" s="136">
        <v>200</v>
      </c>
      <c r="F217" s="136">
        <v>1</v>
      </c>
    </row>
    <row r="218" spans="1:6" ht="19.5" customHeight="1">
      <c r="A218" s="420"/>
      <c r="B218" s="79">
        <v>621620</v>
      </c>
      <c r="C218" s="80" t="s">
        <v>2612</v>
      </c>
      <c r="D218" s="88" t="s">
        <v>2613</v>
      </c>
      <c r="E218" s="136">
        <v>200</v>
      </c>
      <c r="F218" s="136">
        <v>1</v>
      </c>
    </row>
    <row r="219" spans="1:6" ht="19.5" customHeight="1">
      <c r="A219" s="420"/>
      <c r="B219" s="79">
        <v>6217515</v>
      </c>
      <c r="C219" s="80" t="s">
        <v>2614</v>
      </c>
      <c r="D219" s="88" t="s">
        <v>2615</v>
      </c>
      <c r="E219" s="136">
        <v>200</v>
      </c>
      <c r="F219" s="136">
        <v>1</v>
      </c>
    </row>
    <row r="220" spans="1:6" ht="19.5" customHeight="1">
      <c r="A220" s="421"/>
      <c r="B220" s="79">
        <v>6218520</v>
      </c>
      <c r="C220" s="80" t="s">
        <v>2616</v>
      </c>
      <c r="D220" s="88" t="s">
        <v>2617</v>
      </c>
      <c r="E220" s="136">
        <v>200</v>
      </c>
      <c r="F220" s="136">
        <v>1</v>
      </c>
    </row>
    <row r="221" spans="1:6" ht="19.5" customHeight="1">
      <c r="A221" s="419" t="s">
        <v>4285</v>
      </c>
      <c r="B221" s="79">
        <v>621925</v>
      </c>
      <c r="C221" s="80" t="s">
        <v>2618</v>
      </c>
      <c r="D221" s="89" t="s">
        <v>2619</v>
      </c>
      <c r="E221" s="136">
        <v>300</v>
      </c>
      <c r="F221" s="136">
        <v>1</v>
      </c>
    </row>
    <row r="222" spans="1:6" ht="19.5" customHeight="1">
      <c r="A222" s="420"/>
      <c r="B222" s="79">
        <v>622075</v>
      </c>
      <c r="C222" s="80" t="s">
        <v>2620</v>
      </c>
      <c r="D222" s="89" t="s">
        <v>2621</v>
      </c>
      <c r="E222" s="136">
        <v>90</v>
      </c>
      <c r="F222" s="136">
        <v>1</v>
      </c>
    </row>
    <row r="223" spans="1:6" ht="19.5" customHeight="1">
      <c r="A223" s="420"/>
      <c r="B223" s="79">
        <v>6221175</v>
      </c>
      <c r="C223" s="80" t="s">
        <v>2622</v>
      </c>
      <c r="D223" s="89" t="s">
        <v>2623</v>
      </c>
      <c r="E223" s="136">
        <v>50</v>
      </c>
      <c r="F223" s="136">
        <v>1</v>
      </c>
    </row>
    <row r="224" spans="1:6" ht="19.5" customHeight="1">
      <c r="A224" s="420"/>
      <c r="B224" s="79">
        <v>6222225</v>
      </c>
      <c r="C224" s="80" t="s">
        <v>2624</v>
      </c>
      <c r="D224" s="89" t="s">
        <v>2625</v>
      </c>
      <c r="E224" s="136">
        <v>25</v>
      </c>
      <c r="F224" s="136">
        <v>1</v>
      </c>
    </row>
    <row r="225" spans="1:6" ht="19.5" customHeight="1">
      <c r="A225" s="420"/>
      <c r="B225" s="79">
        <v>622325</v>
      </c>
      <c r="C225" s="80" t="s">
        <v>2626</v>
      </c>
      <c r="D225" s="89" t="s">
        <v>2627</v>
      </c>
      <c r="E225" s="136">
        <v>200</v>
      </c>
      <c r="F225" s="136">
        <v>1</v>
      </c>
    </row>
    <row r="226" spans="1:6" ht="19.5" customHeight="1">
      <c r="A226" s="420"/>
      <c r="B226" s="79">
        <v>622475</v>
      </c>
      <c r="C226" s="80" t="s">
        <v>2628</v>
      </c>
      <c r="D226" s="89" t="s">
        <v>2629</v>
      </c>
      <c r="E226" s="136">
        <v>100</v>
      </c>
      <c r="F226" s="136">
        <v>1</v>
      </c>
    </row>
    <row r="227" spans="1:6" ht="19.5" customHeight="1">
      <c r="A227" s="420"/>
      <c r="B227" s="79">
        <v>6225175</v>
      </c>
      <c r="C227" s="80" t="s">
        <v>2630</v>
      </c>
      <c r="D227" s="89" t="s">
        <v>2631</v>
      </c>
      <c r="E227" s="136">
        <v>50</v>
      </c>
      <c r="F227" s="136">
        <v>1</v>
      </c>
    </row>
    <row r="228" spans="1:6" ht="19.5" customHeight="1">
      <c r="A228" s="420"/>
      <c r="B228" s="79">
        <v>6226225</v>
      </c>
      <c r="C228" s="80" t="s">
        <v>2632</v>
      </c>
      <c r="D228" s="89" t="s">
        <v>2633</v>
      </c>
      <c r="E228" s="136">
        <v>25</v>
      </c>
      <c r="F228" s="136">
        <v>1</v>
      </c>
    </row>
    <row r="229" spans="1:6" ht="19.5" customHeight="1">
      <c r="A229" s="420"/>
      <c r="B229" s="79">
        <v>622725</v>
      </c>
      <c r="C229" s="80" t="s">
        <v>2634</v>
      </c>
      <c r="D229" s="89" t="s">
        <v>2635</v>
      </c>
      <c r="E229" s="136">
        <v>200</v>
      </c>
      <c r="F229" s="136">
        <v>1</v>
      </c>
    </row>
    <row r="230" spans="1:6" ht="19.5" customHeight="1">
      <c r="A230" s="420"/>
      <c r="B230" s="79">
        <v>622875</v>
      </c>
      <c r="C230" s="80" t="s">
        <v>2636</v>
      </c>
      <c r="D230" s="89" t="s">
        <v>2637</v>
      </c>
      <c r="E230" s="136">
        <v>100</v>
      </c>
      <c r="F230" s="136">
        <v>1</v>
      </c>
    </row>
    <row r="231" spans="1:6" ht="19.5" customHeight="1">
      <c r="A231" s="420"/>
      <c r="B231" s="79">
        <v>6229175</v>
      </c>
      <c r="C231" s="80" t="s">
        <v>2638</v>
      </c>
      <c r="D231" s="89" t="s">
        <v>2639</v>
      </c>
      <c r="E231" s="136">
        <v>50</v>
      </c>
      <c r="F231" s="136">
        <v>1</v>
      </c>
    </row>
    <row r="232" spans="1:6" ht="19.5" customHeight="1">
      <c r="A232" s="420"/>
      <c r="B232" s="79">
        <v>6230225</v>
      </c>
      <c r="C232" s="80" t="s">
        <v>2640</v>
      </c>
      <c r="D232" s="89" t="s">
        <v>2641</v>
      </c>
      <c r="E232" s="136">
        <v>25</v>
      </c>
      <c r="F232" s="136">
        <v>1</v>
      </c>
    </row>
    <row r="233" spans="1:6" ht="19.5" customHeight="1">
      <c r="A233" s="420"/>
      <c r="B233" s="79">
        <v>623125</v>
      </c>
      <c r="C233" s="80" t="s">
        <v>2642</v>
      </c>
      <c r="D233" s="89" t="s">
        <v>2643</v>
      </c>
      <c r="E233" s="136">
        <v>200</v>
      </c>
      <c r="F233" s="136">
        <v>1</v>
      </c>
    </row>
    <row r="234" spans="1:6" ht="19.5" customHeight="1">
      <c r="A234" s="420"/>
      <c r="B234" s="79">
        <v>623275</v>
      </c>
      <c r="C234" s="80" t="s">
        <v>2644</v>
      </c>
      <c r="D234" s="89" t="s">
        <v>2645</v>
      </c>
      <c r="E234" s="136">
        <v>100</v>
      </c>
      <c r="F234" s="136">
        <v>1</v>
      </c>
    </row>
    <row r="235" spans="1:6" ht="19.5" customHeight="1">
      <c r="A235" s="420"/>
      <c r="B235" s="79">
        <v>6233175</v>
      </c>
      <c r="C235" s="80" t="s">
        <v>2646</v>
      </c>
      <c r="D235" s="89" t="s">
        <v>2647</v>
      </c>
      <c r="E235" s="136">
        <v>50</v>
      </c>
      <c r="F235" s="136">
        <v>1</v>
      </c>
    </row>
    <row r="236" spans="1:6" ht="19.5" customHeight="1">
      <c r="A236" s="421"/>
      <c r="B236" s="79">
        <v>6234225</v>
      </c>
      <c r="C236" s="80" t="s">
        <v>2648</v>
      </c>
      <c r="D236" s="89" t="s">
        <v>2649</v>
      </c>
      <c r="E236" s="136">
        <v>25</v>
      </c>
      <c r="F236" s="136">
        <v>1</v>
      </c>
    </row>
    <row r="237" spans="1:6" ht="19.5" customHeight="1">
      <c r="A237" s="419" t="s">
        <v>4286</v>
      </c>
      <c r="B237" s="79">
        <v>62356</v>
      </c>
      <c r="C237" s="80" t="s">
        <v>2650</v>
      </c>
      <c r="D237" s="89" t="s">
        <v>2651</v>
      </c>
      <c r="E237" s="136">
        <v>50</v>
      </c>
      <c r="F237" s="136">
        <v>1</v>
      </c>
    </row>
    <row r="238" spans="1:6" ht="19.5" customHeight="1">
      <c r="A238" s="420"/>
      <c r="B238" s="79">
        <v>623612</v>
      </c>
      <c r="C238" s="80" t="s">
        <v>2652</v>
      </c>
      <c r="D238" s="89" t="s">
        <v>2653</v>
      </c>
      <c r="E238" s="136">
        <v>50</v>
      </c>
      <c r="F238" s="136">
        <v>1</v>
      </c>
    </row>
    <row r="239" spans="1:6" ht="19.5" customHeight="1">
      <c r="A239" s="420"/>
      <c r="B239" s="79">
        <v>623724</v>
      </c>
      <c r="C239" s="80" t="s">
        <v>2654</v>
      </c>
      <c r="D239" s="89" t="s">
        <v>2655</v>
      </c>
      <c r="E239" s="136">
        <v>50</v>
      </c>
      <c r="F239" s="136">
        <v>1</v>
      </c>
    </row>
    <row r="240" spans="1:6" ht="19.5" customHeight="1">
      <c r="A240" s="420"/>
      <c r="B240" s="79">
        <v>623848</v>
      </c>
      <c r="C240" s="80" t="s">
        <v>2656</v>
      </c>
      <c r="D240" s="84" t="s">
        <v>2657</v>
      </c>
      <c r="E240" s="136">
        <v>50</v>
      </c>
      <c r="F240" s="136">
        <v>1</v>
      </c>
    </row>
    <row r="241" spans="1:6" ht="19.5" customHeight="1">
      <c r="A241" s="420"/>
      <c r="B241" s="79">
        <v>623996</v>
      </c>
      <c r="C241" s="80" t="s">
        <v>2658</v>
      </c>
      <c r="D241" s="84" t="s">
        <v>2659</v>
      </c>
      <c r="E241" s="136">
        <v>50</v>
      </c>
      <c r="F241" s="136">
        <v>1</v>
      </c>
    </row>
    <row r="242" spans="1:6" ht="19.5" customHeight="1">
      <c r="A242" s="420"/>
      <c r="B242" s="79">
        <v>62406</v>
      </c>
      <c r="C242" s="80" t="s">
        <v>2660</v>
      </c>
      <c r="D242" s="89" t="s">
        <v>2661</v>
      </c>
      <c r="E242" s="136">
        <v>50</v>
      </c>
      <c r="F242" s="136">
        <v>1</v>
      </c>
    </row>
    <row r="243" spans="1:6" ht="19.5" customHeight="1">
      <c r="A243" s="420"/>
      <c r="B243" s="79">
        <v>624112</v>
      </c>
      <c r="C243" s="80" t="s">
        <v>2662</v>
      </c>
      <c r="D243" s="89" t="s">
        <v>2663</v>
      </c>
      <c r="E243" s="136">
        <v>50</v>
      </c>
      <c r="F243" s="136">
        <v>1</v>
      </c>
    </row>
    <row r="244" spans="1:6" ht="19.5" customHeight="1">
      <c r="A244" s="420"/>
      <c r="B244" s="79">
        <v>624224</v>
      </c>
      <c r="C244" s="80" t="s">
        <v>2664</v>
      </c>
      <c r="D244" s="89" t="s">
        <v>2665</v>
      </c>
      <c r="E244" s="136">
        <v>50</v>
      </c>
      <c r="F244" s="136">
        <v>1</v>
      </c>
    </row>
    <row r="245" spans="1:6" ht="19.5" customHeight="1">
      <c r="A245" s="420"/>
      <c r="B245" s="79">
        <v>624348</v>
      </c>
      <c r="C245" s="80" t="s">
        <v>2666</v>
      </c>
      <c r="D245" s="84" t="s">
        <v>2667</v>
      </c>
      <c r="E245" s="136">
        <v>50</v>
      </c>
      <c r="F245" s="136">
        <v>1</v>
      </c>
    </row>
    <row r="246" spans="1:6" ht="19.5" customHeight="1">
      <c r="A246" s="421"/>
      <c r="B246" s="79">
        <v>624496</v>
      </c>
      <c r="C246" s="80" t="s">
        <v>2668</v>
      </c>
      <c r="D246" s="84" t="s">
        <v>2669</v>
      </c>
      <c r="E246" s="136">
        <v>50</v>
      </c>
      <c r="F246" s="136">
        <v>1</v>
      </c>
    </row>
    <row r="247" spans="1:6" ht="19.5" customHeight="1">
      <c r="A247" s="419" t="s">
        <v>4287</v>
      </c>
      <c r="B247" s="79">
        <v>62451</v>
      </c>
      <c r="C247" s="80" t="s">
        <v>2670</v>
      </c>
      <c r="D247" s="89" t="s">
        <v>2671</v>
      </c>
      <c r="E247" s="136">
        <v>200</v>
      </c>
      <c r="F247" s="136">
        <v>1</v>
      </c>
    </row>
    <row r="248" spans="1:6" ht="19.5" customHeight="1">
      <c r="A248" s="420"/>
      <c r="B248" s="79">
        <v>624610</v>
      </c>
      <c r="C248" s="80" t="s">
        <v>2672</v>
      </c>
      <c r="D248" s="89" t="s">
        <v>2673</v>
      </c>
      <c r="E248" s="136">
        <v>200</v>
      </c>
      <c r="F248" s="136">
        <v>1</v>
      </c>
    </row>
    <row r="249" spans="1:6" ht="19.5" customHeight="1">
      <c r="A249" s="420"/>
      <c r="B249" s="79">
        <v>62472</v>
      </c>
      <c r="C249" s="80" t="s">
        <v>2674</v>
      </c>
      <c r="D249" s="89" t="s">
        <v>2675</v>
      </c>
      <c r="E249" s="136">
        <v>200</v>
      </c>
      <c r="F249" s="136">
        <v>1</v>
      </c>
    </row>
    <row r="250" spans="1:6" ht="19.5" customHeight="1">
      <c r="A250" s="420"/>
      <c r="B250" s="79">
        <v>624820</v>
      </c>
      <c r="C250" s="80" t="s">
        <v>2676</v>
      </c>
      <c r="D250" s="89" t="s">
        <v>2677</v>
      </c>
      <c r="E250" s="136">
        <v>200</v>
      </c>
      <c r="F250" s="136">
        <v>1</v>
      </c>
    </row>
    <row r="251" spans="1:6" ht="19.5" customHeight="1">
      <c r="A251" s="420"/>
      <c r="B251" s="79">
        <v>62493</v>
      </c>
      <c r="C251" s="80" t="s">
        <v>2678</v>
      </c>
      <c r="D251" s="89" t="s">
        <v>2679</v>
      </c>
      <c r="E251" s="136">
        <v>200</v>
      </c>
      <c r="F251" s="136">
        <v>1</v>
      </c>
    </row>
    <row r="252" spans="1:6" ht="19.5" customHeight="1">
      <c r="A252" s="420"/>
      <c r="B252" s="79">
        <v>625030</v>
      </c>
      <c r="C252" s="80" t="s">
        <v>2680</v>
      </c>
      <c r="D252" s="89" t="s">
        <v>2681</v>
      </c>
      <c r="E252" s="136">
        <v>200</v>
      </c>
      <c r="F252" s="136">
        <v>1</v>
      </c>
    </row>
    <row r="253" spans="1:6" ht="19.5" customHeight="1">
      <c r="A253" s="421"/>
      <c r="B253" s="79">
        <v>62511</v>
      </c>
      <c r="C253" s="80" t="s">
        <v>2682</v>
      </c>
      <c r="D253" s="88" t="s">
        <v>2683</v>
      </c>
      <c r="E253" s="136">
        <v>200</v>
      </c>
      <c r="F253" s="136">
        <v>1</v>
      </c>
    </row>
    <row r="254" spans="1:6" ht="19.5" customHeight="1">
      <c r="A254" s="419" t="s">
        <v>4288</v>
      </c>
      <c r="B254" s="79">
        <v>625250</v>
      </c>
      <c r="C254" s="80" t="s">
        <v>2684</v>
      </c>
      <c r="D254" s="82" t="s">
        <v>2685</v>
      </c>
      <c r="E254" s="136">
        <v>1000</v>
      </c>
      <c r="F254" s="136">
        <v>1</v>
      </c>
    </row>
    <row r="255" spans="1:6" ht="19.5" customHeight="1">
      <c r="A255" s="420"/>
      <c r="B255" s="79">
        <v>625351</v>
      </c>
      <c r="C255" s="80" t="s">
        <v>2686</v>
      </c>
      <c r="D255" s="82" t="s">
        <v>2687</v>
      </c>
      <c r="E255" s="136">
        <v>1000</v>
      </c>
      <c r="F255" s="136">
        <v>1</v>
      </c>
    </row>
    <row r="256" spans="1:6" ht="19.5" customHeight="1">
      <c r="A256" s="420"/>
      <c r="B256" s="79">
        <v>625452</v>
      </c>
      <c r="C256" s="80" t="s">
        <v>2688</v>
      </c>
      <c r="D256" s="82" t="s">
        <v>2689</v>
      </c>
      <c r="E256" s="136">
        <v>1000</v>
      </c>
      <c r="F256" s="136">
        <v>1</v>
      </c>
    </row>
    <row r="257" spans="1:6" ht="19.5" customHeight="1">
      <c r="A257" s="420"/>
      <c r="B257" s="79">
        <v>625553</v>
      </c>
      <c r="C257" s="80" t="s">
        <v>2690</v>
      </c>
      <c r="D257" s="82" t="s">
        <v>2691</v>
      </c>
      <c r="E257" s="136">
        <v>1000</v>
      </c>
      <c r="F257" s="136">
        <v>1</v>
      </c>
    </row>
    <row r="258" spans="1:6" ht="19.5" customHeight="1">
      <c r="A258" s="420"/>
      <c r="B258" s="79">
        <v>625654</v>
      </c>
      <c r="C258" s="80" t="s">
        <v>2692</v>
      </c>
      <c r="D258" s="82" t="s">
        <v>2693</v>
      </c>
      <c r="E258" s="136">
        <v>1000</v>
      </c>
      <c r="F258" s="136">
        <v>1</v>
      </c>
    </row>
    <row r="259" spans="1:6" ht="19.5" customHeight="1">
      <c r="A259" s="420"/>
      <c r="B259" s="79">
        <v>625755</v>
      </c>
      <c r="C259" s="80" t="s">
        <v>2694</v>
      </c>
      <c r="D259" s="82" t="s">
        <v>2695</v>
      </c>
      <c r="E259" s="136">
        <v>1000</v>
      </c>
      <c r="F259" s="136">
        <v>1</v>
      </c>
    </row>
    <row r="260" spans="1:6" ht="19.5" customHeight="1">
      <c r="A260" s="421"/>
      <c r="B260" s="79">
        <v>625856</v>
      </c>
      <c r="C260" s="80" t="s">
        <v>2696</v>
      </c>
      <c r="D260" s="82" t="s">
        <v>2697</v>
      </c>
      <c r="E260" s="136">
        <v>1000</v>
      </c>
      <c r="F260" s="136">
        <v>1</v>
      </c>
    </row>
    <row r="261" spans="1:6" ht="19.5" customHeight="1">
      <c r="A261" s="419" t="s">
        <v>4289</v>
      </c>
      <c r="B261" s="79">
        <v>625950</v>
      </c>
      <c r="C261" s="80" t="s">
        <v>2698</v>
      </c>
      <c r="D261" s="82" t="s">
        <v>2699</v>
      </c>
      <c r="E261" s="136">
        <v>1000</v>
      </c>
      <c r="F261" s="136">
        <v>1</v>
      </c>
    </row>
    <row r="262" spans="1:6" ht="19.5" customHeight="1">
      <c r="A262" s="420"/>
      <c r="B262" s="79">
        <v>626051</v>
      </c>
      <c r="C262" s="80" t="s">
        <v>2700</v>
      </c>
      <c r="D262" s="82" t="s">
        <v>2701</v>
      </c>
      <c r="E262" s="136">
        <v>1000</v>
      </c>
      <c r="F262" s="136">
        <v>1</v>
      </c>
    </row>
    <row r="263" spans="1:6" ht="19.5" customHeight="1">
      <c r="A263" s="420"/>
      <c r="B263" s="79">
        <v>626152</v>
      </c>
      <c r="C263" s="80" t="s">
        <v>2702</v>
      </c>
      <c r="D263" s="82" t="s">
        <v>2703</v>
      </c>
      <c r="E263" s="136">
        <v>1000</v>
      </c>
      <c r="F263" s="136">
        <v>1</v>
      </c>
    </row>
    <row r="264" spans="1:6" ht="19.5" customHeight="1">
      <c r="A264" s="420"/>
      <c r="B264" s="79">
        <v>626253</v>
      </c>
      <c r="C264" s="80" t="s">
        <v>2704</v>
      </c>
      <c r="D264" s="82" t="s">
        <v>2705</v>
      </c>
      <c r="E264" s="136">
        <v>1000</v>
      </c>
      <c r="F264" s="136">
        <v>1</v>
      </c>
    </row>
    <row r="265" spans="1:6" ht="19.5" customHeight="1">
      <c r="A265" s="420"/>
      <c r="B265" s="79">
        <v>626354</v>
      </c>
      <c r="C265" s="80" t="s">
        <v>2706</v>
      </c>
      <c r="D265" s="82" t="s">
        <v>2707</v>
      </c>
      <c r="E265" s="136">
        <v>1000</v>
      </c>
      <c r="F265" s="136">
        <v>1</v>
      </c>
    </row>
    <row r="266" spans="1:6" ht="19.5" customHeight="1">
      <c r="A266" s="420"/>
      <c r="B266" s="79">
        <v>626455</v>
      </c>
      <c r="C266" s="80" t="s">
        <v>2708</v>
      </c>
      <c r="D266" s="82" t="s">
        <v>2709</v>
      </c>
      <c r="E266" s="136">
        <v>1000</v>
      </c>
      <c r="F266" s="136">
        <v>1</v>
      </c>
    </row>
    <row r="267" spans="1:6" ht="19.5" customHeight="1">
      <c r="A267" s="421"/>
      <c r="B267" s="79">
        <v>626556</v>
      </c>
      <c r="C267" s="80" t="s">
        <v>2710</v>
      </c>
      <c r="D267" s="82" t="s">
        <v>2711</v>
      </c>
      <c r="E267" s="136">
        <v>1000</v>
      </c>
      <c r="F267" s="136">
        <v>1</v>
      </c>
    </row>
    <row r="268" spans="1:6" ht="19.5" customHeight="1">
      <c r="A268" s="419" t="s">
        <v>4290</v>
      </c>
      <c r="B268" s="79">
        <v>6266100</v>
      </c>
      <c r="C268" s="80" t="s">
        <v>2712</v>
      </c>
      <c r="D268" s="82" t="s">
        <v>2713</v>
      </c>
      <c r="E268" s="136">
        <v>1000</v>
      </c>
      <c r="F268" s="136">
        <v>1</v>
      </c>
    </row>
    <row r="269" spans="1:6" ht="19.5" customHeight="1">
      <c r="A269" s="420"/>
      <c r="B269" s="79">
        <v>6267101</v>
      </c>
      <c r="C269" s="80" t="s">
        <v>2714</v>
      </c>
      <c r="D269" s="82" t="s">
        <v>2715</v>
      </c>
      <c r="E269" s="136">
        <v>1000</v>
      </c>
      <c r="F269" s="136">
        <v>1</v>
      </c>
    </row>
    <row r="270" spans="1:6" ht="19.5" customHeight="1">
      <c r="A270" s="420"/>
      <c r="B270" s="79">
        <v>6268102</v>
      </c>
      <c r="C270" s="80" t="s">
        <v>2716</v>
      </c>
      <c r="D270" s="82" t="s">
        <v>2717</v>
      </c>
      <c r="E270" s="136">
        <v>1000</v>
      </c>
      <c r="F270" s="136">
        <v>1</v>
      </c>
    </row>
    <row r="271" spans="1:6" ht="19.5" customHeight="1">
      <c r="A271" s="420"/>
      <c r="B271" s="79">
        <v>6269103</v>
      </c>
      <c r="C271" s="80" t="s">
        <v>2718</v>
      </c>
      <c r="D271" s="82" t="s">
        <v>2719</v>
      </c>
      <c r="E271" s="136">
        <v>1000</v>
      </c>
      <c r="F271" s="136">
        <v>1</v>
      </c>
    </row>
    <row r="272" spans="1:6" ht="19.5" customHeight="1">
      <c r="A272" s="420"/>
      <c r="B272" s="79">
        <v>6270104</v>
      </c>
      <c r="C272" s="80" t="s">
        <v>2720</v>
      </c>
      <c r="D272" s="82" t="s">
        <v>2721</v>
      </c>
      <c r="E272" s="136">
        <v>1000</v>
      </c>
      <c r="F272" s="136">
        <v>1</v>
      </c>
    </row>
    <row r="273" spans="1:6" ht="19.5" customHeight="1">
      <c r="A273" s="420"/>
      <c r="B273" s="79">
        <v>6271105</v>
      </c>
      <c r="C273" s="80" t="s">
        <v>2722</v>
      </c>
      <c r="D273" s="82" t="s">
        <v>2723</v>
      </c>
      <c r="E273" s="136">
        <v>1000</v>
      </c>
      <c r="F273" s="136">
        <v>1</v>
      </c>
    </row>
    <row r="274" spans="1:6" ht="19.5" customHeight="1">
      <c r="A274" s="421"/>
      <c r="B274" s="79">
        <v>6272106</v>
      </c>
      <c r="C274" s="80" t="s">
        <v>2724</v>
      </c>
      <c r="D274" s="82" t="s">
        <v>2725</v>
      </c>
      <c r="E274" s="136">
        <v>1000</v>
      </c>
      <c r="F274" s="136">
        <v>1</v>
      </c>
    </row>
    <row r="275" spans="1:6" ht="19.5" customHeight="1">
      <c r="A275" s="419" t="s">
        <v>4291</v>
      </c>
      <c r="B275" s="79">
        <v>6273100</v>
      </c>
      <c r="C275" s="80" t="s">
        <v>2726</v>
      </c>
      <c r="D275" s="82" t="s">
        <v>2727</v>
      </c>
      <c r="E275" s="136">
        <v>1000</v>
      </c>
      <c r="F275" s="136">
        <v>1</v>
      </c>
    </row>
    <row r="276" spans="1:6" ht="19.5" customHeight="1">
      <c r="A276" s="420"/>
      <c r="B276" s="79">
        <v>6274101</v>
      </c>
      <c r="C276" s="80" t="s">
        <v>2728</v>
      </c>
      <c r="D276" s="82" t="s">
        <v>2729</v>
      </c>
      <c r="E276" s="136">
        <v>1000</v>
      </c>
      <c r="F276" s="136">
        <v>1</v>
      </c>
    </row>
    <row r="277" spans="1:6" ht="19.5" customHeight="1">
      <c r="A277" s="420"/>
      <c r="B277" s="79">
        <v>6275102</v>
      </c>
      <c r="C277" s="80" t="s">
        <v>2730</v>
      </c>
      <c r="D277" s="82" t="s">
        <v>2731</v>
      </c>
      <c r="E277" s="136">
        <v>1000</v>
      </c>
      <c r="F277" s="136">
        <v>1</v>
      </c>
    </row>
    <row r="278" spans="1:6" ht="19.5" customHeight="1">
      <c r="A278" s="420"/>
      <c r="B278" s="79">
        <v>6276103</v>
      </c>
      <c r="C278" s="80" t="s">
        <v>2732</v>
      </c>
      <c r="D278" s="82" t="s">
        <v>2733</v>
      </c>
      <c r="E278" s="136">
        <v>1000</v>
      </c>
      <c r="F278" s="136">
        <v>1</v>
      </c>
    </row>
    <row r="279" spans="1:6" ht="19.5" customHeight="1">
      <c r="A279" s="420"/>
      <c r="B279" s="79">
        <v>6277104</v>
      </c>
      <c r="C279" s="80" t="s">
        <v>2734</v>
      </c>
      <c r="D279" s="82" t="s">
        <v>2735</v>
      </c>
      <c r="E279" s="136">
        <v>1000</v>
      </c>
      <c r="F279" s="136">
        <v>1</v>
      </c>
    </row>
    <row r="280" spans="1:6" ht="19.5" customHeight="1">
      <c r="A280" s="420"/>
      <c r="B280" s="79">
        <v>6278105</v>
      </c>
      <c r="C280" s="80" t="s">
        <v>2736</v>
      </c>
      <c r="D280" s="82" t="s">
        <v>2737</v>
      </c>
      <c r="E280" s="136">
        <v>1000</v>
      </c>
      <c r="F280" s="136">
        <v>1</v>
      </c>
    </row>
    <row r="281" spans="1:6" ht="19.5" customHeight="1">
      <c r="A281" s="421"/>
      <c r="B281" s="79">
        <v>6279106</v>
      </c>
      <c r="C281" s="80" t="s">
        <v>2738</v>
      </c>
      <c r="D281" s="82" t="s">
        <v>2739</v>
      </c>
      <c r="E281" s="136">
        <v>1000</v>
      </c>
      <c r="F281" s="136">
        <v>1</v>
      </c>
    </row>
    <row r="282" spans="1:6" ht="19.5" customHeight="1">
      <c r="A282" s="419" t="s">
        <v>4292</v>
      </c>
      <c r="B282" s="79">
        <v>6280150</v>
      </c>
      <c r="C282" s="80" t="s">
        <v>2740</v>
      </c>
      <c r="D282" s="82" t="s">
        <v>2741</v>
      </c>
      <c r="E282" s="136">
        <v>1000</v>
      </c>
      <c r="F282" s="136">
        <v>1</v>
      </c>
    </row>
    <row r="283" spans="1:6" ht="19.5" customHeight="1">
      <c r="A283" s="420"/>
      <c r="B283" s="79">
        <v>6281151</v>
      </c>
      <c r="C283" s="80" t="s">
        <v>2742</v>
      </c>
      <c r="D283" s="82" t="s">
        <v>2743</v>
      </c>
      <c r="E283" s="136">
        <v>1000</v>
      </c>
      <c r="F283" s="136">
        <v>1</v>
      </c>
    </row>
    <row r="284" spans="1:6" ht="19.5" customHeight="1">
      <c r="A284" s="420"/>
      <c r="B284" s="79">
        <v>6282152</v>
      </c>
      <c r="C284" s="80" t="s">
        <v>2744</v>
      </c>
      <c r="D284" s="82" t="s">
        <v>2745</v>
      </c>
      <c r="E284" s="136">
        <v>1000</v>
      </c>
      <c r="F284" s="136">
        <v>1</v>
      </c>
    </row>
    <row r="285" spans="1:6" ht="19.5" customHeight="1">
      <c r="A285" s="420"/>
      <c r="B285" s="79">
        <v>6283153</v>
      </c>
      <c r="C285" s="80" t="s">
        <v>2746</v>
      </c>
      <c r="D285" s="82" t="s">
        <v>2747</v>
      </c>
      <c r="E285" s="136">
        <v>1000</v>
      </c>
      <c r="F285" s="136">
        <v>1</v>
      </c>
    </row>
    <row r="286" spans="1:6" ht="19.5" customHeight="1">
      <c r="A286" s="420"/>
      <c r="B286" s="79">
        <v>6284154</v>
      </c>
      <c r="C286" s="80" t="s">
        <v>2748</v>
      </c>
      <c r="D286" s="82" t="s">
        <v>2749</v>
      </c>
      <c r="E286" s="136">
        <v>1000</v>
      </c>
      <c r="F286" s="136">
        <v>1</v>
      </c>
    </row>
    <row r="287" spans="1:6" ht="19.5" customHeight="1">
      <c r="A287" s="420"/>
      <c r="B287" s="79">
        <v>6285155</v>
      </c>
      <c r="C287" s="80" t="s">
        <v>2750</v>
      </c>
      <c r="D287" s="82" t="s">
        <v>2751</v>
      </c>
      <c r="E287" s="136">
        <v>1000</v>
      </c>
      <c r="F287" s="136">
        <v>1</v>
      </c>
    </row>
    <row r="288" spans="1:6" ht="19.5" customHeight="1">
      <c r="A288" s="421"/>
      <c r="B288" s="79">
        <v>6286156</v>
      </c>
      <c r="C288" s="80" t="s">
        <v>2752</v>
      </c>
      <c r="D288" s="82" t="s">
        <v>2753</v>
      </c>
      <c r="E288" s="136">
        <v>1000</v>
      </c>
      <c r="F288" s="136">
        <v>1</v>
      </c>
    </row>
    <row r="289" spans="1:6" ht="19.5" customHeight="1">
      <c r="A289" s="419" t="s">
        <v>4293</v>
      </c>
      <c r="B289" s="79">
        <v>6287150</v>
      </c>
      <c r="C289" s="80" t="s">
        <v>2754</v>
      </c>
      <c r="D289" s="82" t="s">
        <v>2755</v>
      </c>
      <c r="E289" s="136">
        <v>1000</v>
      </c>
      <c r="F289" s="136">
        <v>1</v>
      </c>
    </row>
    <row r="290" spans="1:6" ht="19.5" customHeight="1">
      <c r="A290" s="420"/>
      <c r="B290" s="79">
        <v>6288151</v>
      </c>
      <c r="C290" s="80" t="s">
        <v>2756</v>
      </c>
      <c r="D290" s="82" t="s">
        <v>2757</v>
      </c>
      <c r="E290" s="136">
        <v>1000</v>
      </c>
      <c r="F290" s="136">
        <v>1</v>
      </c>
    </row>
    <row r="291" spans="1:6" ht="19.5" customHeight="1">
      <c r="A291" s="420"/>
      <c r="B291" s="79">
        <v>6289152</v>
      </c>
      <c r="C291" s="80" t="s">
        <v>2758</v>
      </c>
      <c r="D291" s="82" t="s">
        <v>2759</v>
      </c>
      <c r="E291" s="136">
        <v>1000</v>
      </c>
      <c r="F291" s="136">
        <v>1</v>
      </c>
    </row>
    <row r="292" spans="1:6" ht="19.5" customHeight="1">
      <c r="A292" s="420"/>
      <c r="B292" s="79">
        <v>6290153</v>
      </c>
      <c r="C292" s="80" t="s">
        <v>2760</v>
      </c>
      <c r="D292" s="82" t="s">
        <v>2761</v>
      </c>
      <c r="E292" s="136">
        <v>1000</v>
      </c>
      <c r="F292" s="136">
        <v>1</v>
      </c>
    </row>
    <row r="293" spans="1:6" ht="19.5" customHeight="1">
      <c r="A293" s="420"/>
      <c r="B293" s="79">
        <v>6291154</v>
      </c>
      <c r="C293" s="80" t="s">
        <v>2762</v>
      </c>
      <c r="D293" s="82" t="s">
        <v>2763</v>
      </c>
      <c r="E293" s="136">
        <v>1000</v>
      </c>
      <c r="F293" s="136">
        <v>1</v>
      </c>
    </row>
    <row r="294" spans="1:6" ht="19.5" customHeight="1">
      <c r="A294" s="420"/>
      <c r="B294" s="79">
        <v>6292155</v>
      </c>
      <c r="C294" s="80" t="s">
        <v>2764</v>
      </c>
      <c r="D294" s="82" t="s">
        <v>2765</v>
      </c>
      <c r="E294" s="136">
        <v>1000</v>
      </c>
      <c r="F294" s="136">
        <v>1</v>
      </c>
    </row>
    <row r="295" spans="1:6" ht="19.5" customHeight="1">
      <c r="A295" s="421"/>
      <c r="B295" s="79">
        <v>6293156</v>
      </c>
      <c r="C295" s="80" t="s">
        <v>2766</v>
      </c>
      <c r="D295" s="82" t="s">
        <v>2767</v>
      </c>
      <c r="E295" s="136">
        <v>1000</v>
      </c>
      <c r="F295" s="136">
        <v>1</v>
      </c>
    </row>
    <row r="296" spans="1:6" ht="19.5" customHeight="1">
      <c r="A296" s="419" t="s">
        <v>4294</v>
      </c>
      <c r="B296" s="79">
        <v>6294200</v>
      </c>
      <c r="C296" s="80" t="s">
        <v>2768</v>
      </c>
      <c r="D296" s="82" t="s">
        <v>2769</v>
      </c>
      <c r="E296" s="136">
        <v>1000</v>
      </c>
      <c r="F296" s="136">
        <v>1</v>
      </c>
    </row>
    <row r="297" spans="1:6" ht="19.5" customHeight="1">
      <c r="A297" s="420"/>
      <c r="B297" s="79">
        <v>6295201</v>
      </c>
      <c r="C297" s="80" t="s">
        <v>2770</v>
      </c>
      <c r="D297" s="82" t="s">
        <v>2771</v>
      </c>
      <c r="E297" s="136">
        <v>1000</v>
      </c>
      <c r="F297" s="136">
        <v>1</v>
      </c>
    </row>
    <row r="298" spans="1:6" ht="19.5" customHeight="1">
      <c r="A298" s="420"/>
      <c r="B298" s="79">
        <v>6296202</v>
      </c>
      <c r="C298" s="80" t="s">
        <v>2772</v>
      </c>
      <c r="D298" s="82" t="s">
        <v>2773</v>
      </c>
      <c r="E298" s="136">
        <v>1000</v>
      </c>
      <c r="F298" s="136">
        <v>1</v>
      </c>
    </row>
    <row r="299" spans="1:6" ht="19.5" customHeight="1">
      <c r="A299" s="420"/>
      <c r="B299" s="79">
        <v>6297203</v>
      </c>
      <c r="C299" s="80" t="s">
        <v>2774</v>
      </c>
      <c r="D299" s="82" t="s">
        <v>2775</v>
      </c>
      <c r="E299" s="136">
        <v>1000</v>
      </c>
      <c r="F299" s="136">
        <v>1</v>
      </c>
    </row>
    <row r="300" spans="1:6" ht="19.5" customHeight="1">
      <c r="A300" s="420"/>
      <c r="B300" s="79">
        <v>6298204</v>
      </c>
      <c r="C300" s="80" t="s">
        <v>2776</v>
      </c>
      <c r="D300" s="82" t="s">
        <v>2777</v>
      </c>
      <c r="E300" s="136">
        <v>1000</v>
      </c>
      <c r="F300" s="136">
        <v>1</v>
      </c>
    </row>
    <row r="301" spans="1:6" ht="19.5" customHeight="1">
      <c r="A301" s="420"/>
      <c r="B301" s="79">
        <v>6299205</v>
      </c>
      <c r="C301" s="80" t="s">
        <v>2778</v>
      </c>
      <c r="D301" s="82" t="s">
        <v>2779</v>
      </c>
      <c r="E301" s="136">
        <v>1000</v>
      </c>
      <c r="F301" s="136">
        <v>1</v>
      </c>
    </row>
    <row r="302" spans="1:6" ht="19.5" customHeight="1">
      <c r="A302" s="421"/>
      <c r="B302" s="79">
        <v>6300206</v>
      </c>
      <c r="C302" s="80" t="s">
        <v>2780</v>
      </c>
      <c r="D302" s="82" t="s">
        <v>2781</v>
      </c>
      <c r="E302" s="136">
        <v>1000</v>
      </c>
      <c r="F302" s="136">
        <v>1</v>
      </c>
    </row>
    <row r="303" spans="1:6" ht="19.5" customHeight="1">
      <c r="A303" s="419" t="s">
        <v>4295</v>
      </c>
      <c r="B303" s="79">
        <v>6301200</v>
      </c>
      <c r="C303" s="80" t="s">
        <v>2782</v>
      </c>
      <c r="D303" s="82" t="s">
        <v>2783</v>
      </c>
      <c r="E303" s="136">
        <v>1000</v>
      </c>
      <c r="F303" s="136">
        <v>1</v>
      </c>
    </row>
    <row r="304" spans="1:6" ht="19.5" customHeight="1">
      <c r="A304" s="420"/>
      <c r="B304" s="79">
        <v>6302201</v>
      </c>
      <c r="C304" s="80" t="s">
        <v>2784</v>
      </c>
      <c r="D304" s="82" t="s">
        <v>2785</v>
      </c>
      <c r="E304" s="136">
        <v>1000</v>
      </c>
      <c r="F304" s="136">
        <v>1</v>
      </c>
    </row>
    <row r="305" spans="1:6" ht="19.5" customHeight="1">
      <c r="A305" s="420"/>
      <c r="B305" s="79">
        <v>6303202</v>
      </c>
      <c r="C305" s="80" t="s">
        <v>2786</v>
      </c>
      <c r="D305" s="82" t="s">
        <v>2787</v>
      </c>
      <c r="E305" s="136">
        <v>1000</v>
      </c>
      <c r="F305" s="136">
        <v>1</v>
      </c>
    </row>
    <row r="306" spans="1:6" ht="19.5" customHeight="1">
      <c r="A306" s="420"/>
      <c r="B306" s="79">
        <v>6304203</v>
      </c>
      <c r="C306" s="80" t="s">
        <v>2788</v>
      </c>
      <c r="D306" s="82" t="s">
        <v>2789</v>
      </c>
      <c r="E306" s="136">
        <v>1000</v>
      </c>
      <c r="F306" s="136">
        <v>1</v>
      </c>
    </row>
    <row r="307" spans="1:6" ht="19.5" customHeight="1">
      <c r="A307" s="420"/>
      <c r="B307" s="79">
        <v>6305204</v>
      </c>
      <c r="C307" s="80" t="s">
        <v>2790</v>
      </c>
      <c r="D307" s="82" t="s">
        <v>2791</v>
      </c>
      <c r="E307" s="136">
        <v>1000</v>
      </c>
      <c r="F307" s="136">
        <v>1</v>
      </c>
    </row>
    <row r="308" spans="1:6" ht="19.5" customHeight="1">
      <c r="A308" s="420"/>
      <c r="B308" s="79">
        <v>6306205</v>
      </c>
      <c r="C308" s="80" t="s">
        <v>2792</v>
      </c>
      <c r="D308" s="82" t="s">
        <v>2793</v>
      </c>
      <c r="E308" s="136">
        <v>1000</v>
      </c>
      <c r="F308" s="136">
        <v>1</v>
      </c>
    </row>
    <row r="309" spans="1:6" ht="19.5" customHeight="1">
      <c r="A309" s="421"/>
      <c r="B309" s="79">
        <v>6307206</v>
      </c>
      <c r="C309" s="80" t="s">
        <v>2794</v>
      </c>
      <c r="D309" s="82" t="s">
        <v>2795</v>
      </c>
      <c r="E309" s="136">
        <v>1000</v>
      </c>
      <c r="F309" s="136">
        <v>1</v>
      </c>
    </row>
    <row r="310" spans="1:6" ht="19.5" customHeight="1">
      <c r="A310" s="419" t="s">
        <v>4296</v>
      </c>
      <c r="B310" s="79">
        <v>6308200</v>
      </c>
      <c r="C310" s="80" t="s">
        <v>2768</v>
      </c>
      <c r="D310" s="82" t="s">
        <v>2769</v>
      </c>
      <c r="E310" s="136">
        <v>1000</v>
      </c>
      <c r="F310" s="136">
        <v>1</v>
      </c>
    </row>
    <row r="311" spans="1:6" ht="19.5" customHeight="1">
      <c r="A311" s="420"/>
      <c r="B311" s="79">
        <v>6309201</v>
      </c>
      <c r="C311" s="80" t="s">
        <v>2770</v>
      </c>
      <c r="D311" s="82" t="s">
        <v>2771</v>
      </c>
      <c r="E311" s="136">
        <v>1000</v>
      </c>
      <c r="F311" s="136">
        <v>1</v>
      </c>
    </row>
    <row r="312" spans="1:6" ht="19.5" customHeight="1">
      <c r="A312" s="420"/>
      <c r="B312" s="79">
        <v>6310202</v>
      </c>
      <c r="C312" s="80" t="s">
        <v>2772</v>
      </c>
      <c r="D312" s="82" t="s">
        <v>2773</v>
      </c>
      <c r="E312" s="136">
        <v>1000</v>
      </c>
      <c r="F312" s="136">
        <v>1</v>
      </c>
    </row>
    <row r="313" spans="1:6" ht="19.5" customHeight="1">
      <c r="A313" s="420"/>
      <c r="B313" s="79">
        <v>6311203</v>
      </c>
      <c r="C313" s="80" t="s">
        <v>2774</v>
      </c>
      <c r="D313" s="82" t="s">
        <v>2775</v>
      </c>
      <c r="E313" s="136">
        <v>1000</v>
      </c>
      <c r="F313" s="136">
        <v>1</v>
      </c>
    </row>
    <row r="314" spans="1:6" ht="19.5" customHeight="1">
      <c r="A314" s="420"/>
      <c r="B314" s="79">
        <v>6312204</v>
      </c>
      <c r="C314" s="80" t="s">
        <v>2776</v>
      </c>
      <c r="D314" s="82" t="s">
        <v>2777</v>
      </c>
      <c r="E314" s="136">
        <v>1000</v>
      </c>
      <c r="F314" s="136">
        <v>1</v>
      </c>
    </row>
    <row r="315" spans="1:6" ht="19.5" customHeight="1">
      <c r="A315" s="420"/>
      <c r="B315" s="79">
        <v>6313205</v>
      </c>
      <c r="C315" s="80" t="s">
        <v>2778</v>
      </c>
      <c r="D315" s="82" t="s">
        <v>2779</v>
      </c>
      <c r="E315" s="136">
        <v>1000</v>
      </c>
      <c r="F315" s="136">
        <v>1</v>
      </c>
    </row>
    <row r="316" spans="1:6" ht="19.5" customHeight="1">
      <c r="A316" s="421"/>
      <c r="B316" s="79">
        <v>6314206</v>
      </c>
      <c r="C316" s="80" t="s">
        <v>2780</v>
      </c>
      <c r="D316" s="82" t="s">
        <v>2781</v>
      </c>
      <c r="E316" s="136">
        <v>1000</v>
      </c>
      <c r="F316" s="136">
        <v>1</v>
      </c>
    </row>
    <row r="317" spans="1:6" ht="19.5" customHeight="1">
      <c r="A317" s="419" t="s">
        <v>4297</v>
      </c>
      <c r="B317" s="79">
        <v>6315200</v>
      </c>
      <c r="C317" s="80" t="s">
        <v>2782</v>
      </c>
      <c r="D317" s="82" t="s">
        <v>2783</v>
      </c>
      <c r="E317" s="136">
        <v>1000</v>
      </c>
      <c r="F317" s="136">
        <v>1</v>
      </c>
    </row>
    <row r="318" spans="1:6" ht="19.5" customHeight="1">
      <c r="A318" s="420"/>
      <c r="B318" s="79">
        <v>6316201</v>
      </c>
      <c r="C318" s="80" t="s">
        <v>2796</v>
      </c>
      <c r="D318" s="82" t="s">
        <v>2785</v>
      </c>
      <c r="E318" s="136">
        <v>1000</v>
      </c>
      <c r="F318" s="136">
        <v>1</v>
      </c>
    </row>
    <row r="319" spans="1:6" ht="19.5" customHeight="1">
      <c r="A319" s="420"/>
      <c r="B319" s="79">
        <v>6317202</v>
      </c>
      <c r="C319" s="80" t="s">
        <v>2786</v>
      </c>
      <c r="D319" s="82" t="s">
        <v>2787</v>
      </c>
      <c r="E319" s="136">
        <v>1000</v>
      </c>
      <c r="F319" s="136">
        <v>1</v>
      </c>
    </row>
    <row r="320" spans="1:6" ht="19.5" customHeight="1">
      <c r="A320" s="420"/>
      <c r="B320" s="79">
        <v>6318203</v>
      </c>
      <c r="C320" s="80" t="s">
        <v>2788</v>
      </c>
      <c r="D320" s="82" t="s">
        <v>2789</v>
      </c>
      <c r="E320" s="136">
        <v>1000</v>
      </c>
      <c r="F320" s="136">
        <v>1</v>
      </c>
    </row>
    <row r="321" spans="1:6" ht="19.5" customHeight="1">
      <c r="A321" s="420"/>
      <c r="B321" s="79">
        <v>6319204</v>
      </c>
      <c r="C321" s="80" t="s">
        <v>2790</v>
      </c>
      <c r="D321" s="82" t="s">
        <v>2791</v>
      </c>
      <c r="E321" s="136">
        <v>1000</v>
      </c>
      <c r="F321" s="136">
        <v>1</v>
      </c>
    </row>
    <row r="322" spans="1:6" ht="19.5" customHeight="1">
      <c r="A322" s="420"/>
      <c r="B322" s="79">
        <v>6320205</v>
      </c>
      <c r="C322" s="80" t="s">
        <v>2792</v>
      </c>
      <c r="D322" s="82" t="s">
        <v>2793</v>
      </c>
      <c r="E322" s="136">
        <v>1000</v>
      </c>
      <c r="F322" s="136">
        <v>1</v>
      </c>
    </row>
    <row r="323" spans="1:6" ht="19.5" customHeight="1">
      <c r="A323" s="421"/>
      <c r="B323" s="79">
        <v>6321206</v>
      </c>
      <c r="C323" s="80" t="s">
        <v>2794</v>
      </c>
      <c r="D323" s="82" t="s">
        <v>2795</v>
      </c>
      <c r="E323" s="136">
        <v>1000</v>
      </c>
      <c r="F323" s="136">
        <v>1</v>
      </c>
    </row>
    <row r="324" spans="1:6" ht="19.5" customHeight="1">
      <c r="A324" s="419" t="s">
        <v>4298</v>
      </c>
      <c r="B324" s="79">
        <v>6322210</v>
      </c>
      <c r="C324" s="80" t="s">
        <v>2797</v>
      </c>
      <c r="D324" s="82" t="s">
        <v>2798</v>
      </c>
      <c r="E324" s="136">
        <v>1000</v>
      </c>
      <c r="F324" s="136">
        <v>1</v>
      </c>
    </row>
    <row r="325" spans="1:6" ht="19.5" customHeight="1">
      <c r="A325" s="420"/>
      <c r="B325" s="79">
        <v>6323211</v>
      </c>
      <c r="C325" s="80" t="s">
        <v>2799</v>
      </c>
      <c r="D325" s="82" t="s">
        <v>2800</v>
      </c>
      <c r="E325" s="136">
        <v>1000</v>
      </c>
      <c r="F325" s="136">
        <v>1</v>
      </c>
    </row>
    <row r="326" spans="1:6" ht="19.5" customHeight="1">
      <c r="A326" s="420"/>
      <c r="B326" s="79">
        <v>6324212</v>
      </c>
      <c r="C326" s="80" t="s">
        <v>2801</v>
      </c>
      <c r="D326" s="82" t="s">
        <v>2802</v>
      </c>
      <c r="E326" s="136">
        <v>1000</v>
      </c>
      <c r="F326" s="136">
        <v>1</v>
      </c>
    </row>
    <row r="327" spans="1:6" ht="19.5" customHeight="1">
      <c r="A327" s="420"/>
      <c r="B327" s="79">
        <v>6325213</v>
      </c>
      <c r="C327" s="80" t="s">
        <v>2803</v>
      </c>
      <c r="D327" s="82" t="s">
        <v>2804</v>
      </c>
      <c r="E327" s="136">
        <v>1000</v>
      </c>
      <c r="F327" s="136">
        <v>1</v>
      </c>
    </row>
    <row r="328" spans="1:6" ht="19.5" customHeight="1">
      <c r="A328" s="420"/>
      <c r="B328" s="79">
        <v>6326214</v>
      </c>
      <c r="C328" s="80" t="s">
        <v>2805</v>
      </c>
      <c r="D328" s="82" t="s">
        <v>2806</v>
      </c>
      <c r="E328" s="136">
        <v>1000</v>
      </c>
      <c r="F328" s="136">
        <v>1</v>
      </c>
    </row>
    <row r="329" spans="1:6" ht="19.5" customHeight="1">
      <c r="A329" s="420"/>
      <c r="B329" s="79">
        <v>6327215</v>
      </c>
      <c r="C329" s="80" t="s">
        <v>2807</v>
      </c>
      <c r="D329" s="82" t="s">
        <v>2808</v>
      </c>
      <c r="E329" s="136">
        <v>1000</v>
      </c>
      <c r="F329" s="136">
        <v>1</v>
      </c>
    </row>
    <row r="330" spans="1:6" ht="19.5" customHeight="1">
      <c r="A330" s="421"/>
      <c r="B330" s="79">
        <v>6328216</v>
      </c>
      <c r="C330" s="80" t="s">
        <v>2809</v>
      </c>
      <c r="D330" s="82" t="s">
        <v>2810</v>
      </c>
      <c r="E330" s="136">
        <v>1000</v>
      </c>
      <c r="F330" s="136">
        <v>1</v>
      </c>
    </row>
    <row r="331" spans="1:6" ht="19.5" customHeight="1">
      <c r="A331" s="419" t="s">
        <v>4299</v>
      </c>
      <c r="B331" s="79">
        <v>6329210</v>
      </c>
      <c r="C331" s="80" t="s">
        <v>2811</v>
      </c>
      <c r="D331" s="82" t="s">
        <v>2812</v>
      </c>
      <c r="E331" s="136">
        <v>1000</v>
      </c>
      <c r="F331" s="136">
        <v>1</v>
      </c>
    </row>
    <row r="332" spans="1:6" ht="19.5" customHeight="1">
      <c r="A332" s="420"/>
      <c r="B332" s="79">
        <v>6330211</v>
      </c>
      <c r="C332" s="80" t="s">
        <v>2813</v>
      </c>
      <c r="D332" s="82" t="s">
        <v>2814</v>
      </c>
      <c r="E332" s="136">
        <v>1000</v>
      </c>
      <c r="F332" s="136">
        <v>1</v>
      </c>
    </row>
    <row r="333" spans="1:6" ht="19.5" customHeight="1">
      <c r="A333" s="420"/>
      <c r="B333" s="79">
        <v>6331212</v>
      </c>
      <c r="C333" s="80" t="s">
        <v>2815</v>
      </c>
      <c r="D333" s="82" t="s">
        <v>2816</v>
      </c>
      <c r="E333" s="136">
        <v>1000</v>
      </c>
      <c r="F333" s="136">
        <v>1</v>
      </c>
    </row>
    <row r="334" spans="1:6" ht="19.5" customHeight="1">
      <c r="A334" s="420"/>
      <c r="B334" s="79">
        <v>6332213</v>
      </c>
      <c r="C334" s="80" t="s">
        <v>2817</v>
      </c>
      <c r="D334" s="82" t="s">
        <v>2818</v>
      </c>
      <c r="E334" s="136">
        <v>1000</v>
      </c>
      <c r="F334" s="136">
        <v>1</v>
      </c>
    </row>
    <row r="335" spans="1:6" ht="19.5" customHeight="1">
      <c r="A335" s="420"/>
      <c r="B335" s="79">
        <v>6333214</v>
      </c>
      <c r="C335" s="80" t="s">
        <v>2819</v>
      </c>
      <c r="D335" s="82" t="s">
        <v>2820</v>
      </c>
      <c r="E335" s="136">
        <v>1000</v>
      </c>
      <c r="F335" s="136">
        <v>1</v>
      </c>
    </row>
    <row r="336" spans="1:6" ht="19.5" customHeight="1">
      <c r="A336" s="420"/>
      <c r="B336" s="79">
        <v>6334215</v>
      </c>
      <c r="C336" s="80" t="s">
        <v>2821</v>
      </c>
      <c r="D336" s="82" t="s">
        <v>2822</v>
      </c>
      <c r="E336" s="136">
        <v>1000</v>
      </c>
      <c r="F336" s="136">
        <v>1</v>
      </c>
    </row>
    <row r="337" spans="1:6" ht="19.5" customHeight="1">
      <c r="A337" s="421"/>
      <c r="B337" s="79">
        <v>6335216</v>
      </c>
      <c r="C337" s="80" t="s">
        <v>2823</v>
      </c>
      <c r="D337" s="82" t="s">
        <v>2824</v>
      </c>
      <c r="E337" s="136">
        <v>1000</v>
      </c>
      <c r="F337" s="136">
        <v>1</v>
      </c>
    </row>
    <row r="338" spans="1:6" ht="19.5" customHeight="1">
      <c r="A338" s="419" t="s">
        <v>4300</v>
      </c>
      <c r="B338" s="79">
        <v>6336210</v>
      </c>
      <c r="C338" s="80" t="s">
        <v>2825</v>
      </c>
      <c r="D338" s="82" t="s">
        <v>2826</v>
      </c>
      <c r="E338" s="136">
        <v>1000</v>
      </c>
      <c r="F338" s="136">
        <v>1</v>
      </c>
    </row>
    <row r="339" spans="1:6" ht="19.5" customHeight="1">
      <c r="A339" s="420"/>
      <c r="B339" s="79">
        <v>6337211</v>
      </c>
      <c r="C339" s="80" t="s">
        <v>2827</v>
      </c>
      <c r="D339" s="82" t="s">
        <v>2828</v>
      </c>
      <c r="E339" s="136">
        <v>1000</v>
      </c>
      <c r="F339" s="136">
        <v>1</v>
      </c>
    </row>
    <row r="340" spans="1:6" ht="19.5" customHeight="1">
      <c r="A340" s="420"/>
      <c r="B340" s="79">
        <v>6338212</v>
      </c>
      <c r="C340" s="80" t="s">
        <v>2829</v>
      </c>
      <c r="D340" s="82" t="s">
        <v>2830</v>
      </c>
      <c r="E340" s="136">
        <v>1000</v>
      </c>
      <c r="F340" s="136">
        <v>1</v>
      </c>
    </row>
    <row r="341" spans="1:6" ht="19.5" customHeight="1">
      <c r="A341" s="420"/>
      <c r="B341" s="79">
        <v>6339213</v>
      </c>
      <c r="C341" s="80" t="s">
        <v>2831</v>
      </c>
      <c r="D341" s="82" t="s">
        <v>2832</v>
      </c>
      <c r="E341" s="136">
        <v>1000</v>
      </c>
      <c r="F341" s="136">
        <v>1</v>
      </c>
    </row>
    <row r="342" spans="1:6" ht="19.5" customHeight="1">
      <c r="A342" s="420"/>
      <c r="B342" s="79">
        <v>6340214</v>
      </c>
      <c r="C342" s="80" t="s">
        <v>2833</v>
      </c>
      <c r="D342" s="82" t="s">
        <v>2834</v>
      </c>
      <c r="E342" s="136">
        <v>1000</v>
      </c>
      <c r="F342" s="136">
        <v>1</v>
      </c>
    </row>
    <row r="343" spans="1:6" ht="19.5" customHeight="1">
      <c r="A343" s="420"/>
      <c r="B343" s="79">
        <v>6341215</v>
      </c>
      <c r="C343" s="80" t="s">
        <v>2835</v>
      </c>
      <c r="D343" s="82" t="s">
        <v>2836</v>
      </c>
      <c r="E343" s="136">
        <v>1000</v>
      </c>
      <c r="F343" s="136">
        <v>1</v>
      </c>
    </row>
    <row r="344" spans="1:6" ht="19.5" customHeight="1">
      <c r="A344" s="421"/>
      <c r="B344" s="79">
        <v>6342216</v>
      </c>
      <c r="C344" s="80" t="s">
        <v>2837</v>
      </c>
      <c r="D344" s="82" t="s">
        <v>2838</v>
      </c>
      <c r="E344" s="136">
        <v>1000</v>
      </c>
      <c r="F344" s="136">
        <v>1</v>
      </c>
    </row>
    <row r="345" spans="1:6" ht="19.5" customHeight="1">
      <c r="A345" s="419" t="s">
        <v>4301</v>
      </c>
      <c r="B345" s="79">
        <v>6343210</v>
      </c>
      <c r="C345" s="80" t="s">
        <v>2839</v>
      </c>
      <c r="D345" s="82" t="s">
        <v>2840</v>
      </c>
      <c r="E345" s="136">
        <v>1000</v>
      </c>
      <c r="F345" s="136">
        <v>1</v>
      </c>
    </row>
    <row r="346" spans="1:6" ht="19.5" customHeight="1">
      <c r="A346" s="420"/>
      <c r="B346" s="79">
        <v>6344211</v>
      </c>
      <c r="C346" s="80" t="s">
        <v>2841</v>
      </c>
      <c r="D346" s="82" t="s">
        <v>2842</v>
      </c>
      <c r="E346" s="136">
        <v>1000</v>
      </c>
      <c r="F346" s="136">
        <v>1</v>
      </c>
    </row>
    <row r="347" spans="1:6" ht="19.5" customHeight="1">
      <c r="A347" s="420"/>
      <c r="B347" s="79">
        <v>6345212</v>
      </c>
      <c r="C347" s="80" t="s">
        <v>2843</v>
      </c>
      <c r="D347" s="82" t="s">
        <v>2844</v>
      </c>
      <c r="E347" s="136">
        <v>1000</v>
      </c>
      <c r="F347" s="136">
        <v>1</v>
      </c>
    </row>
    <row r="348" spans="1:6" ht="19.5" customHeight="1">
      <c r="A348" s="420"/>
      <c r="B348" s="79">
        <v>6346213</v>
      </c>
      <c r="C348" s="80" t="s">
        <v>2845</v>
      </c>
      <c r="D348" s="82" t="s">
        <v>2846</v>
      </c>
      <c r="E348" s="136">
        <v>1000</v>
      </c>
      <c r="F348" s="136">
        <v>1</v>
      </c>
    </row>
    <row r="349" spans="1:6" ht="19.5" customHeight="1">
      <c r="A349" s="420"/>
      <c r="B349" s="79">
        <v>6347214</v>
      </c>
      <c r="C349" s="80" t="s">
        <v>2847</v>
      </c>
      <c r="D349" s="82" t="s">
        <v>2848</v>
      </c>
      <c r="E349" s="136">
        <v>1000</v>
      </c>
      <c r="F349" s="136">
        <v>1</v>
      </c>
    </row>
    <row r="350" spans="1:6" ht="19.5" customHeight="1">
      <c r="A350" s="420"/>
      <c r="B350" s="79">
        <v>6348215</v>
      </c>
      <c r="C350" s="80" t="s">
        <v>2849</v>
      </c>
      <c r="D350" s="82" t="s">
        <v>2850</v>
      </c>
      <c r="E350" s="136">
        <v>1000</v>
      </c>
      <c r="F350" s="136">
        <v>1</v>
      </c>
    </row>
    <row r="351" spans="1:6" ht="19.5" customHeight="1">
      <c r="A351" s="421"/>
      <c r="B351" s="79">
        <v>6349216</v>
      </c>
      <c r="C351" s="80" t="s">
        <v>2851</v>
      </c>
      <c r="D351" s="82" t="s">
        <v>2852</v>
      </c>
      <c r="E351" s="136">
        <v>1000</v>
      </c>
      <c r="F351" s="136">
        <v>1</v>
      </c>
    </row>
    <row r="352" spans="1:6" ht="19.5" customHeight="1">
      <c r="A352" s="419" t="s">
        <v>4302</v>
      </c>
      <c r="B352" s="79">
        <v>6350500</v>
      </c>
      <c r="C352" s="80" t="s">
        <v>2853</v>
      </c>
      <c r="D352" s="81" t="s">
        <v>2854</v>
      </c>
      <c r="E352" s="136">
        <v>1000</v>
      </c>
      <c r="F352" s="136">
        <v>1</v>
      </c>
    </row>
    <row r="353" spans="1:6" ht="19.5" customHeight="1">
      <c r="A353" s="420"/>
      <c r="B353" s="79">
        <v>6351501</v>
      </c>
      <c r="C353" s="80" t="s">
        <v>2855</v>
      </c>
      <c r="D353" s="81" t="s">
        <v>2856</v>
      </c>
      <c r="E353" s="136">
        <v>1000</v>
      </c>
      <c r="F353" s="136">
        <v>1</v>
      </c>
    </row>
    <row r="354" spans="1:6" ht="19.5" customHeight="1">
      <c r="A354" s="420"/>
      <c r="B354" s="79">
        <v>6352502</v>
      </c>
      <c r="C354" s="80" t="s">
        <v>2857</v>
      </c>
      <c r="D354" s="81" t="s">
        <v>2858</v>
      </c>
      <c r="E354" s="136">
        <v>1000</v>
      </c>
      <c r="F354" s="136">
        <v>1</v>
      </c>
    </row>
    <row r="355" spans="1:6" ht="19.5" customHeight="1">
      <c r="A355" s="420"/>
      <c r="B355" s="79">
        <v>6353503</v>
      </c>
      <c r="C355" s="80" t="s">
        <v>2859</v>
      </c>
      <c r="D355" s="81" t="s">
        <v>2860</v>
      </c>
      <c r="E355" s="136">
        <v>1000</v>
      </c>
      <c r="F355" s="136">
        <v>1</v>
      </c>
    </row>
    <row r="356" spans="1:6" ht="19.5" customHeight="1">
      <c r="A356" s="420"/>
      <c r="B356" s="79">
        <v>6354504</v>
      </c>
      <c r="C356" s="80" t="s">
        <v>2861</v>
      </c>
      <c r="D356" s="81" t="s">
        <v>2862</v>
      </c>
      <c r="E356" s="136">
        <v>1000</v>
      </c>
      <c r="F356" s="136">
        <v>1</v>
      </c>
    </row>
    <row r="357" spans="1:6" ht="19.5" customHeight="1">
      <c r="A357" s="420"/>
      <c r="B357" s="79">
        <v>6355505</v>
      </c>
      <c r="C357" s="80" t="s">
        <v>2863</v>
      </c>
      <c r="D357" s="81" t="s">
        <v>2864</v>
      </c>
      <c r="E357" s="136">
        <v>1000</v>
      </c>
      <c r="F357" s="136">
        <v>1</v>
      </c>
    </row>
    <row r="358" spans="1:6" ht="19.5" customHeight="1">
      <c r="A358" s="421"/>
      <c r="B358" s="79">
        <v>6356506</v>
      </c>
      <c r="C358" s="80" t="s">
        <v>2865</v>
      </c>
      <c r="D358" s="81" t="s">
        <v>2866</v>
      </c>
      <c r="E358" s="136">
        <v>1000</v>
      </c>
      <c r="F358" s="136">
        <v>1</v>
      </c>
    </row>
    <row r="359" spans="1:6" ht="19.5" customHeight="1">
      <c r="A359" s="419" t="s">
        <v>4303</v>
      </c>
      <c r="B359" s="79">
        <v>6357500</v>
      </c>
      <c r="C359" s="80" t="s">
        <v>2867</v>
      </c>
      <c r="D359" s="82" t="s">
        <v>2868</v>
      </c>
      <c r="E359" s="136">
        <v>1000</v>
      </c>
      <c r="F359" s="136">
        <v>1</v>
      </c>
    </row>
    <row r="360" spans="1:6" ht="19.5" customHeight="1">
      <c r="A360" s="420"/>
      <c r="B360" s="79">
        <v>6358501</v>
      </c>
      <c r="C360" s="80" t="s">
        <v>2869</v>
      </c>
      <c r="D360" s="82" t="s">
        <v>2870</v>
      </c>
      <c r="E360" s="136">
        <v>1000</v>
      </c>
      <c r="F360" s="136">
        <v>1</v>
      </c>
    </row>
    <row r="361" spans="1:6" ht="19.5" customHeight="1">
      <c r="A361" s="420"/>
      <c r="B361" s="79">
        <v>6359502</v>
      </c>
      <c r="C361" s="80" t="s">
        <v>2871</v>
      </c>
      <c r="D361" s="82" t="s">
        <v>2872</v>
      </c>
      <c r="E361" s="136">
        <v>1000</v>
      </c>
      <c r="F361" s="136">
        <v>1</v>
      </c>
    </row>
    <row r="362" spans="1:6" ht="19.5" customHeight="1">
      <c r="A362" s="420"/>
      <c r="B362" s="79">
        <v>6360503</v>
      </c>
      <c r="C362" s="80" t="s">
        <v>2873</v>
      </c>
      <c r="D362" s="82" t="s">
        <v>2874</v>
      </c>
      <c r="E362" s="136">
        <v>1000</v>
      </c>
      <c r="F362" s="136">
        <v>1</v>
      </c>
    </row>
    <row r="363" spans="1:6" ht="19.5" customHeight="1">
      <c r="A363" s="420"/>
      <c r="B363" s="79">
        <v>6361504</v>
      </c>
      <c r="C363" s="80" t="s">
        <v>2875</v>
      </c>
      <c r="D363" s="82" t="s">
        <v>2876</v>
      </c>
      <c r="E363" s="136">
        <v>1000</v>
      </c>
      <c r="F363" s="136">
        <v>1</v>
      </c>
    </row>
    <row r="364" spans="1:6" ht="19.5" customHeight="1">
      <c r="A364" s="420"/>
      <c r="B364" s="79">
        <v>6362505</v>
      </c>
      <c r="C364" s="80" t="s">
        <v>2877</v>
      </c>
      <c r="D364" s="82" t="s">
        <v>2878</v>
      </c>
      <c r="E364" s="136">
        <v>1000</v>
      </c>
      <c r="F364" s="136">
        <v>1</v>
      </c>
    </row>
    <row r="365" spans="1:6" ht="19.5" customHeight="1">
      <c r="A365" s="421"/>
      <c r="B365" s="79">
        <v>6363506</v>
      </c>
      <c r="C365" s="80" t="s">
        <v>2879</v>
      </c>
      <c r="D365" s="82" t="s">
        <v>2880</v>
      </c>
      <c r="E365" s="136">
        <v>1000</v>
      </c>
      <c r="F365" s="136">
        <v>1</v>
      </c>
    </row>
    <row r="366" spans="1:6" ht="19.5" customHeight="1">
      <c r="A366" s="419" t="s">
        <v>4304</v>
      </c>
      <c r="B366" s="79">
        <v>63640</v>
      </c>
      <c r="C366" s="80" t="s">
        <v>2881</v>
      </c>
      <c r="D366" s="82" t="s">
        <v>2882</v>
      </c>
      <c r="E366" s="136">
        <v>2000</v>
      </c>
      <c r="F366" s="136">
        <v>1</v>
      </c>
    </row>
    <row r="367" spans="1:6" ht="19.5" customHeight="1">
      <c r="A367" s="420"/>
      <c r="B367" s="79">
        <v>63651</v>
      </c>
      <c r="C367" s="80" t="s">
        <v>2883</v>
      </c>
      <c r="D367" s="82" t="s">
        <v>2884</v>
      </c>
      <c r="E367" s="136">
        <v>2000</v>
      </c>
      <c r="F367" s="136">
        <v>1</v>
      </c>
    </row>
    <row r="368" spans="1:6" ht="19.5" customHeight="1">
      <c r="A368" s="420"/>
      <c r="B368" s="79">
        <v>63662</v>
      </c>
      <c r="C368" s="80" t="s">
        <v>2885</v>
      </c>
      <c r="D368" s="82" t="s">
        <v>2886</v>
      </c>
      <c r="E368" s="136">
        <v>2000</v>
      </c>
      <c r="F368" s="136">
        <v>1</v>
      </c>
    </row>
    <row r="369" spans="1:6" ht="19.5" customHeight="1">
      <c r="A369" s="420"/>
      <c r="B369" s="79">
        <v>63673</v>
      </c>
      <c r="C369" s="80" t="s">
        <v>2887</v>
      </c>
      <c r="D369" s="82" t="s">
        <v>2888</v>
      </c>
      <c r="E369" s="136">
        <v>2000</v>
      </c>
      <c r="F369" s="136">
        <v>1</v>
      </c>
    </row>
    <row r="370" spans="1:6" ht="19.5" customHeight="1">
      <c r="A370" s="420"/>
      <c r="B370" s="79">
        <v>63684</v>
      </c>
      <c r="C370" s="80" t="s">
        <v>2889</v>
      </c>
      <c r="D370" s="82" t="s">
        <v>2890</v>
      </c>
      <c r="E370" s="136">
        <v>2000</v>
      </c>
      <c r="F370" s="136">
        <v>1</v>
      </c>
    </row>
    <row r="371" spans="1:6" ht="19.5" customHeight="1">
      <c r="A371" s="421"/>
      <c r="B371" s="79">
        <v>63695</v>
      </c>
      <c r="C371" s="80" t="s">
        <v>2891</v>
      </c>
      <c r="D371" s="82" t="s">
        <v>2892</v>
      </c>
      <c r="E371" s="136">
        <v>2000</v>
      </c>
      <c r="F371" s="136">
        <v>1</v>
      </c>
    </row>
    <row r="372" spans="1:6" ht="19.5" customHeight="1">
      <c r="A372" s="419" t="s">
        <v>4305</v>
      </c>
      <c r="B372" s="79">
        <v>637050</v>
      </c>
      <c r="C372" s="80" t="s">
        <v>2893</v>
      </c>
      <c r="D372" s="82" t="s">
        <v>2894</v>
      </c>
      <c r="E372" s="136">
        <v>1000</v>
      </c>
      <c r="F372" s="136">
        <v>1</v>
      </c>
    </row>
    <row r="373" spans="1:6" ht="19.5" customHeight="1">
      <c r="A373" s="420"/>
      <c r="B373" s="79">
        <v>637151</v>
      </c>
      <c r="C373" s="80" t="s">
        <v>2895</v>
      </c>
      <c r="D373" s="82" t="s">
        <v>2896</v>
      </c>
      <c r="E373" s="136">
        <v>1000</v>
      </c>
      <c r="F373" s="136">
        <v>1</v>
      </c>
    </row>
    <row r="374" spans="1:6" ht="19.5" customHeight="1">
      <c r="A374" s="420"/>
      <c r="B374" s="79">
        <v>637252</v>
      </c>
      <c r="C374" s="80" t="s">
        <v>2897</v>
      </c>
      <c r="D374" s="82" t="s">
        <v>2898</v>
      </c>
      <c r="E374" s="136">
        <v>1000</v>
      </c>
      <c r="F374" s="136">
        <v>1</v>
      </c>
    </row>
    <row r="375" spans="1:6" ht="19.5" customHeight="1">
      <c r="A375" s="420"/>
      <c r="B375" s="79">
        <v>637353</v>
      </c>
      <c r="C375" s="80" t="s">
        <v>2899</v>
      </c>
      <c r="D375" s="82" t="s">
        <v>2900</v>
      </c>
      <c r="E375" s="136">
        <v>1000</v>
      </c>
      <c r="F375" s="136">
        <v>1</v>
      </c>
    </row>
    <row r="376" spans="1:6" ht="19.5" customHeight="1">
      <c r="A376" s="420"/>
      <c r="B376" s="79">
        <v>637454</v>
      </c>
      <c r="C376" s="80" t="s">
        <v>2901</v>
      </c>
      <c r="D376" s="82" t="s">
        <v>2902</v>
      </c>
      <c r="E376" s="136">
        <v>1000</v>
      </c>
      <c r="F376" s="136">
        <v>1</v>
      </c>
    </row>
    <row r="377" spans="1:6" ht="19.5" customHeight="1">
      <c r="A377" s="420"/>
      <c r="B377" s="79">
        <v>637555</v>
      </c>
      <c r="C377" s="80" t="s">
        <v>2903</v>
      </c>
      <c r="D377" s="82" t="s">
        <v>2904</v>
      </c>
      <c r="E377" s="136">
        <v>1000</v>
      </c>
      <c r="F377" s="136">
        <v>1</v>
      </c>
    </row>
    <row r="378" spans="1:6" ht="19.5" customHeight="1">
      <c r="A378" s="421"/>
      <c r="B378" s="79">
        <v>637656</v>
      </c>
      <c r="C378" s="80" t="s">
        <v>2905</v>
      </c>
      <c r="D378" s="82" t="s">
        <v>2906</v>
      </c>
      <c r="E378" s="136">
        <v>1000</v>
      </c>
      <c r="F378" s="136">
        <v>1</v>
      </c>
    </row>
    <row r="379" spans="1:6" ht="19.5" customHeight="1">
      <c r="A379" s="419" t="s">
        <v>4306</v>
      </c>
      <c r="B379" s="79">
        <v>6377150</v>
      </c>
      <c r="C379" s="80" t="s">
        <v>2907</v>
      </c>
      <c r="D379" s="82" t="s">
        <v>2908</v>
      </c>
      <c r="E379" s="136">
        <v>1000</v>
      </c>
      <c r="F379" s="136">
        <v>1</v>
      </c>
    </row>
    <row r="380" spans="1:6" ht="19.5" customHeight="1">
      <c r="A380" s="420"/>
      <c r="B380" s="79">
        <v>6378151</v>
      </c>
      <c r="C380" s="80" t="s">
        <v>2909</v>
      </c>
      <c r="D380" s="82" t="s">
        <v>2910</v>
      </c>
      <c r="E380" s="136">
        <v>1000</v>
      </c>
      <c r="F380" s="136">
        <v>1</v>
      </c>
    </row>
    <row r="381" spans="1:6" ht="19.5" customHeight="1">
      <c r="A381" s="420"/>
      <c r="B381" s="79">
        <v>6379152</v>
      </c>
      <c r="C381" s="80" t="s">
        <v>2911</v>
      </c>
      <c r="D381" s="82" t="s">
        <v>2912</v>
      </c>
      <c r="E381" s="136">
        <v>1000</v>
      </c>
      <c r="F381" s="136">
        <v>1</v>
      </c>
    </row>
    <row r="382" spans="1:6" ht="19.5" customHeight="1">
      <c r="A382" s="420"/>
      <c r="B382" s="79">
        <v>6380153</v>
      </c>
      <c r="C382" s="80" t="s">
        <v>2913</v>
      </c>
      <c r="D382" s="82" t="s">
        <v>2914</v>
      </c>
      <c r="E382" s="136">
        <v>1000</v>
      </c>
      <c r="F382" s="136">
        <v>1</v>
      </c>
    </row>
    <row r="383" spans="1:6" ht="19.5" customHeight="1">
      <c r="A383" s="420"/>
      <c r="B383" s="79">
        <v>6381154</v>
      </c>
      <c r="C383" s="80" t="s">
        <v>2915</v>
      </c>
      <c r="D383" s="82" t="s">
        <v>2916</v>
      </c>
      <c r="E383" s="136">
        <v>1000</v>
      </c>
      <c r="F383" s="136">
        <v>1</v>
      </c>
    </row>
    <row r="384" spans="1:6" ht="19.5" customHeight="1">
      <c r="A384" s="420"/>
      <c r="B384" s="79">
        <v>6382155</v>
      </c>
      <c r="C384" s="80" t="s">
        <v>2917</v>
      </c>
      <c r="D384" s="82" t="s">
        <v>2918</v>
      </c>
      <c r="E384" s="136">
        <v>1000</v>
      </c>
      <c r="F384" s="136">
        <v>1</v>
      </c>
    </row>
    <row r="385" spans="1:6" ht="19.5" customHeight="1">
      <c r="A385" s="421"/>
      <c r="B385" s="79">
        <v>6383156</v>
      </c>
      <c r="C385" s="80" t="s">
        <v>2919</v>
      </c>
      <c r="D385" s="82" t="s">
        <v>2920</v>
      </c>
      <c r="E385" s="136">
        <v>1000</v>
      </c>
      <c r="F385" s="136">
        <v>1</v>
      </c>
    </row>
    <row r="386" spans="1:6" ht="19.5" customHeight="1">
      <c r="A386" s="419" t="s">
        <v>4307</v>
      </c>
      <c r="B386" s="79">
        <v>6384200</v>
      </c>
      <c r="C386" s="80" t="s">
        <v>2921</v>
      </c>
      <c r="D386" s="82" t="s">
        <v>2922</v>
      </c>
      <c r="E386" s="136">
        <v>1000</v>
      </c>
      <c r="F386" s="136">
        <v>1</v>
      </c>
    </row>
    <row r="387" spans="1:6" ht="19.5" customHeight="1">
      <c r="A387" s="420"/>
      <c r="B387" s="79">
        <v>6385201</v>
      </c>
      <c r="C387" s="80" t="s">
        <v>2923</v>
      </c>
      <c r="D387" s="82" t="s">
        <v>2924</v>
      </c>
      <c r="E387" s="136">
        <v>1000</v>
      </c>
      <c r="F387" s="136">
        <v>1</v>
      </c>
    </row>
    <row r="388" spans="1:6" ht="19.5" customHeight="1">
      <c r="A388" s="420"/>
      <c r="B388" s="79">
        <v>6386202</v>
      </c>
      <c r="C388" s="80" t="s">
        <v>2925</v>
      </c>
      <c r="D388" s="82" t="s">
        <v>2926</v>
      </c>
      <c r="E388" s="136">
        <v>1000</v>
      </c>
      <c r="F388" s="136">
        <v>1</v>
      </c>
    </row>
    <row r="389" spans="1:6" ht="19.5" customHeight="1">
      <c r="A389" s="420"/>
      <c r="B389" s="79">
        <v>6387203</v>
      </c>
      <c r="C389" s="80" t="s">
        <v>2927</v>
      </c>
      <c r="D389" s="82" t="s">
        <v>2928</v>
      </c>
      <c r="E389" s="136">
        <v>1000</v>
      </c>
      <c r="F389" s="136">
        <v>1</v>
      </c>
    </row>
    <row r="390" spans="1:6" ht="19.5" customHeight="1">
      <c r="A390" s="420"/>
      <c r="B390" s="79">
        <v>6388204</v>
      </c>
      <c r="C390" s="80" t="s">
        <v>2929</v>
      </c>
      <c r="D390" s="82" t="s">
        <v>2930</v>
      </c>
      <c r="E390" s="136">
        <v>1000</v>
      </c>
      <c r="F390" s="136">
        <v>1</v>
      </c>
    </row>
    <row r="391" spans="1:6" ht="19.5" customHeight="1">
      <c r="A391" s="420"/>
      <c r="B391" s="79">
        <v>6389205</v>
      </c>
      <c r="C391" s="80" t="s">
        <v>2931</v>
      </c>
      <c r="D391" s="82" t="s">
        <v>2932</v>
      </c>
      <c r="E391" s="136">
        <v>1000</v>
      </c>
      <c r="F391" s="136">
        <v>1</v>
      </c>
    </row>
    <row r="392" spans="1:6" ht="19.5" customHeight="1">
      <c r="A392" s="421"/>
      <c r="B392" s="79">
        <v>6390206</v>
      </c>
      <c r="C392" s="80" t="s">
        <v>2933</v>
      </c>
      <c r="D392" s="82" t="s">
        <v>2934</v>
      </c>
      <c r="E392" s="136">
        <v>1000</v>
      </c>
      <c r="F392" s="136">
        <v>1</v>
      </c>
    </row>
    <row r="393" spans="1:6" ht="19.5" customHeight="1">
      <c r="A393" s="419" t="s">
        <v>4308</v>
      </c>
      <c r="B393" s="79">
        <v>6391210</v>
      </c>
      <c r="C393" s="80" t="s">
        <v>2935</v>
      </c>
      <c r="D393" s="82" t="s">
        <v>2936</v>
      </c>
      <c r="E393" s="136">
        <v>1000</v>
      </c>
      <c r="F393" s="136">
        <v>1</v>
      </c>
    </row>
    <row r="394" spans="1:6" ht="19.5" customHeight="1">
      <c r="A394" s="420"/>
      <c r="B394" s="79">
        <v>6392211</v>
      </c>
      <c r="C394" s="80" t="s">
        <v>2937</v>
      </c>
      <c r="D394" s="82" t="s">
        <v>2938</v>
      </c>
      <c r="E394" s="136">
        <v>1000</v>
      </c>
      <c r="F394" s="136">
        <v>1</v>
      </c>
    </row>
    <row r="395" spans="1:6" ht="19.5" customHeight="1">
      <c r="A395" s="420"/>
      <c r="B395" s="79">
        <v>6393212</v>
      </c>
      <c r="C395" s="80" t="s">
        <v>2939</v>
      </c>
      <c r="D395" s="82" t="s">
        <v>2940</v>
      </c>
      <c r="E395" s="136">
        <v>1000</v>
      </c>
      <c r="F395" s="136">
        <v>1</v>
      </c>
    </row>
    <row r="396" spans="1:6" ht="19.5" customHeight="1">
      <c r="A396" s="420"/>
      <c r="B396" s="79">
        <v>6394213</v>
      </c>
      <c r="C396" s="80" t="s">
        <v>2941</v>
      </c>
      <c r="D396" s="82" t="s">
        <v>2942</v>
      </c>
      <c r="E396" s="136">
        <v>1000</v>
      </c>
      <c r="F396" s="136">
        <v>1</v>
      </c>
    </row>
    <row r="397" spans="1:6" ht="19.5" customHeight="1">
      <c r="A397" s="420"/>
      <c r="B397" s="79">
        <v>6395214</v>
      </c>
      <c r="C397" s="80" t="s">
        <v>2943</v>
      </c>
      <c r="D397" s="82" t="s">
        <v>2944</v>
      </c>
      <c r="E397" s="136">
        <v>1000</v>
      </c>
      <c r="F397" s="136">
        <v>1</v>
      </c>
    </row>
    <row r="398" spans="1:6" ht="19.5" customHeight="1">
      <c r="A398" s="420"/>
      <c r="B398" s="79">
        <v>6396215</v>
      </c>
      <c r="C398" s="80" t="s">
        <v>2945</v>
      </c>
      <c r="D398" s="82" t="s">
        <v>2946</v>
      </c>
      <c r="E398" s="136">
        <v>1000</v>
      </c>
      <c r="F398" s="136">
        <v>1</v>
      </c>
    </row>
    <row r="399" spans="1:6" ht="19.5" customHeight="1">
      <c r="A399" s="421"/>
      <c r="B399" s="79">
        <v>6397216</v>
      </c>
      <c r="C399" s="80" t="s">
        <v>2947</v>
      </c>
      <c r="D399" s="82" t="s">
        <v>2948</v>
      </c>
      <c r="E399" s="136">
        <v>1000</v>
      </c>
      <c r="F399" s="136">
        <v>1</v>
      </c>
    </row>
    <row r="400" spans="1:6" ht="19.5" customHeight="1">
      <c r="A400" s="419" t="s">
        <v>4309</v>
      </c>
      <c r="B400" s="79">
        <v>6398220</v>
      </c>
      <c r="C400" s="80" t="s">
        <v>2949</v>
      </c>
      <c r="D400" s="82" t="s">
        <v>2950</v>
      </c>
      <c r="E400" s="136">
        <v>1000</v>
      </c>
      <c r="F400" s="136">
        <v>1</v>
      </c>
    </row>
    <row r="401" spans="1:6" ht="19.5" customHeight="1">
      <c r="A401" s="420"/>
      <c r="B401" s="79">
        <v>6399221</v>
      </c>
      <c r="C401" s="80" t="s">
        <v>2951</v>
      </c>
      <c r="D401" s="82" t="s">
        <v>2952</v>
      </c>
      <c r="E401" s="136">
        <v>1000</v>
      </c>
      <c r="F401" s="136">
        <v>1</v>
      </c>
    </row>
    <row r="402" spans="1:6" ht="19.5" customHeight="1">
      <c r="A402" s="420"/>
      <c r="B402" s="79">
        <v>6400222</v>
      </c>
      <c r="C402" s="80" t="s">
        <v>2953</v>
      </c>
      <c r="D402" s="82" t="s">
        <v>2954</v>
      </c>
      <c r="E402" s="136">
        <v>1000</v>
      </c>
      <c r="F402" s="136">
        <v>1</v>
      </c>
    </row>
    <row r="403" spans="1:6" ht="19.5" customHeight="1">
      <c r="A403" s="420"/>
      <c r="B403" s="79">
        <v>6401223</v>
      </c>
      <c r="C403" s="80" t="s">
        <v>2955</v>
      </c>
      <c r="D403" s="82" t="s">
        <v>2956</v>
      </c>
      <c r="E403" s="136">
        <v>1000</v>
      </c>
      <c r="F403" s="136">
        <v>1</v>
      </c>
    </row>
    <row r="404" spans="1:6" ht="19.5" customHeight="1">
      <c r="A404" s="420"/>
      <c r="B404" s="79">
        <v>6402224</v>
      </c>
      <c r="C404" s="80" t="s">
        <v>2957</v>
      </c>
      <c r="D404" s="82" t="s">
        <v>2958</v>
      </c>
      <c r="E404" s="136">
        <v>1000</v>
      </c>
      <c r="F404" s="136">
        <v>1</v>
      </c>
    </row>
    <row r="405" spans="1:6" ht="19.5" customHeight="1">
      <c r="A405" s="420"/>
      <c r="B405" s="79">
        <v>6403225</v>
      </c>
      <c r="C405" s="80" t="s">
        <v>2959</v>
      </c>
      <c r="D405" s="82" t="s">
        <v>2960</v>
      </c>
      <c r="E405" s="136">
        <v>1000</v>
      </c>
      <c r="F405" s="136">
        <v>1</v>
      </c>
    </row>
    <row r="406" spans="1:6" ht="19.5" customHeight="1">
      <c r="A406" s="421"/>
      <c r="B406" s="79">
        <v>6404226</v>
      </c>
      <c r="C406" s="80" t="s">
        <v>2961</v>
      </c>
      <c r="D406" s="82" t="s">
        <v>2962</v>
      </c>
      <c r="E406" s="136">
        <v>1000</v>
      </c>
      <c r="F406" s="136">
        <v>1</v>
      </c>
    </row>
    <row r="407" spans="1:6" ht="19.5" customHeight="1">
      <c r="A407" s="419" t="s">
        <v>4310</v>
      </c>
      <c r="B407" s="79">
        <v>640550</v>
      </c>
      <c r="C407" s="80" t="s">
        <v>2963</v>
      </c>
      <c r="D407" s="82" t="s">
        <v>2964</v>
      </c>
      <c r="E407" s="136">
        <v>1000</v>
      </c>
      <c r="F407" s="136">
        <v>1</v>
      </c>
    </row>
    <row r="408" spans="1:6" ht="19.5" customHeight="1">
      <c r="A408" s="420"/>
      <c r="B408" s="79">
        <v>640651</v>
      </c>
      <c r="C408" s="80" t="s">
        <v>2965</v>
      </c>
      <c r="D408" s="82" t="s">
        <v>2966</v>
      </c>
      <c r="E408" s="136">
        <v>1000</v>
      </c>
      <c r="F408" s="136">
        <v>1</v>
      </c>
    </row>
    <row r="409" spans="1:6" ht="19.5" customHeight="1">
      <c r="A409" s="420"/>
      <c r="B409" s="79">
        <v>640752</v>
      </c>
      <c r="C409" s="80" t="s">
        <v>2967</v>
      </c>
      <c r="D409" s="82" t="s">
        <v>2968</v>
      </c>
      <c r="E409" s="136">
        <v>1000</v>
      </c>
      <c r="F409" s="136">
        <v>1</v>
      </c>
    </row>
    <row r="410" spans="1:6" ht="19.5" customHeight="1">
      <c r="A410" s="420"/>
      <c r="B410" s="79">
        <v>640853</v>
      </c>
      <c r="C410" s="80" t="s">
        <v>2969</v>
      </c>
      <c r="D410" s="82" t="s">
        <v>2970</v>
      </c>
      <c r="E410" s="136">
        <v>1000</v>
      </c>
      <c r="F410" s="136">
        <v>1</v>
      </c>
    </row>
    <row r="411" spans="1:6" ht="19.5" customHeight="1">
      <c r="A411" s="420"/>
      <c r="B411" s="79">
        <v>640954</v>
      </c>
      <c r="C411" s="80" t="s">
        <v>2971</v>
      </c>
      <c r="D411" s="82" t="s">
        <v>2972</v>
      </c>
      <c r="E411" s="136">
        <v>1000</v>
      </c>
      <c r="F411" s="136">
        <v>1</v>
      </c>
    </row>
    <row r="412" spans="1:6" ht="19.5" customHeight="1">
      <c r="A412" s="420"/>
      <c r="B412" s="79">
        <v>641055</v>
      </c>
      <c r="C412" s="80" t="s">
        <v>2973</v>
      </c>
      <c r="D412" s="82" t="s">
        <v>2974</v>
      </c>
      <c r="E412" s="136">
        <v>1000</v>
      </c>
      <c r="F412" s="136">
        <v>1</v>
      </c>
    </row>
    <row r="413" spans="1:6" ht="19.5" customHeight="1">
      <c r="A413" s="421"/>
      <c r="B413" s="79">
        <v>641156</v>
      </c>
      <c r="C413" s="80" t="s">
        <v>2975</v>
      </c>
      <c r="D413" s="82" t="s">
        <v>2976</v>
      </c>
      <c r="E413" s="136">
        <v>1000</v>
      </c>
      <c r="F413" s="136">
        <v>1</v>
      </c>
    </row>
    <row r="414" spans="1:6" ht="19.5" customHeight="1">
      <c r="A414" s="419" t="s">
        <v>4311</v>
      </c>
      <c r="B414" s="79">
        <v>6412150</v>
      </c>
      <c r="C414" s="80" t="s">
        <v>2977</v>
      </c>
      <c r="D414" s="82" t="s">
        <v>2978</v>
      </c>
      <c r="E414" s="136">
        <v>1000</v>
      </c>
      <c r="F414" s="136">
        <v>1</v>
      </c>
    </row>
    <row r="415" spans="1:6" ht="19.5" customHeight="1">
      <c r="A415" s="420"/>
      <c r="B415" s="79">
        <v>6413151</v>
      </c>
      <c r="C415" s="80" t="s">
        <v>2979</v>
      </c>
      <c r="D415" s="82" t="s">
        <v>2980</v>
      </c>
      <c r="E415" s="136">
        <v>1000</v>
      </c>
      <c r="F415" s="136">
        <v>1</v>
      </c>
    </row>
    <row r="416" spans="1:6" ht="19.5" customHeight="1">
      <c r="A416" s="420"/>
      <c r="B416" s="79">
        <v>6414152</v>
      </c>
      <c r="C416" s="80" t="s">
        <v>2981</v>
      </c>
      <c r="D416" s="82" t="s">
        <v>2982</v>
      </c>
      <c r="E416" s="136">
        <v>1000</v>
      </c>
      <c r="F416" s="136">
        <v>1</v>
      </c>
    </row>
    <row r="417" spans="1:6" ht="19.5" customHeight="1">
      <c r="A417" s="420"/>
      <c r="B417" s="79">
        <v>6415153</v>
      </c>
      <c r="C417" s="80" t="s">
        <v>2983</v>
      </c>
      <c r="D417" s="82" t="s">
        <v>2984</v>
      </c>
      <c r="E417" s="136">
        <v>1000</v>
      </c>
      <c r="F417" s="136">
        <v>1</v>
      </c>
    </row>
    <row r="418" spans="1:6" ht="19.5" customHeight="1">
      <c r="A418" s="420"/>
      <c r="B418" s="79">
        <v>6416154</v>
      </c>
      <c r="C418" s="80" t="s">
        <v>2985</v>
      </c>
      <c r="D418" s="82" t="s">
        <v>2986</v>
      </c>
      <c r="E418" s="136">
        <v>1000</v>
      </c>
      <c r="F418" s="136">
        <v>1</v>
      </c>
    </row>
    <row r="419" spans="1:6" ht="19.5" customHeight="1">
      <c r="A419" s="420"/>
      <c r="B419" s="79">
        <v>6417155</v>
      </c>
      <c r="C419" s="80" t="s">
        <v>2987</v>
      </c>
      <c r="D419" s="82" t="s">
        <v>2988</v>
      </c>
      <c r="E419" s="136">
        <v>1000</v>
      </c>
      <c r="F419" s="136">
        <v>1</v>
      </c>
    </row>
    <row r="420" spans="1:6" ht="19.5" customHeight="1">
      <c r="A420" s="421"/>
      <c r="B420" s="79">
        <v>6418156</v>
      </c>
      <c r="C420" s="80" t="s">
        <v>2989</v>
      </c>
      <c r="D420" s="82" t="s">
        <v>2990</v>
      </c>
      <c r="E420" s="136">
        <v>1000</v>
      </c>
      <c r="F420" s="136">
        <v>1</v>
      </c>
    </row>
    <row r="421" spans="1:6" ht="19.5" customHeight="1">
      <c r="A421" s="419" t="s">
        <v>4312</v>
      </c>
      <c r="B421" s="79">
        <v>6419200</v>
      </c>
      <c r="C421" s="80" t="s">
        <v>2991</v>
      </c>
      <c r="D421" s="82" t="s">
        <v>2992</v>
      </c>
      <c r="E421" s="136">
        <v>1000</v>
      </c>
      <c r="F421" s="136">
        <v>1</v>
      </c>
    </row>
    <row r="422" spans="1:6" ht="19.5" customHeight="1">
      <c r="A422" s="420"/>
      <c r="B422" s="79">
        <v>6420201</v>
      </c>
      <c r="C422" s="80" t="s">
        <v>2993</v>
      </c>
      <c r="D422" s="82" t="s">
        <v>2994</v>
      </c>
      <c r="E422" s="136">
        <v>1000</v>
      </c>
      <c r="F422" s="136">
        <v>1</v>
      </c>
    </row>
    <row r="423" spans="1:6" ht="19.5" customHeight="1">
      <c r="A423" s="420"/>
      <c r="B423" s="79">
        <v>6421202</v>
      </c>
      <c r="C423" s="80" t="s">
        <v>2995</v>
      </c>
      <c r="D423" s="82" t="s">
        <v>2996</v>
      </c>
      <c r="E423" s="136">
        <v>1000</v>
      </c>
      <c r="F423" s="136">
        <v>1</v>
      </c>
    </row>
    <row r="424" spans="1:6" ht="19.5" customHeight="1">
      <c r="A424" s="420"/>
      <c r="B424" s="79">
        <v>6422203</v>
      </c>
      <c r="C424" s="80" t="s">
        <v>2997</v>
      </c>
      <c r="D424" s="82" t="s">
        <v>2998</v>
      </c>
      <c r="E424" s="136">
        <v>1000</v>
      </c>
      <c r="F424" s="136">
        <v>1</v>
      </c>
    </row>
    <row r="425" spans="1:6" ht="19.5" customHeight="1">
      <c r="A425" s="420"/>
      <c r="B425" s="79">
        <v>6423204</v>
      </c>
      <c r="C425" s="80" t="s">
        <v>2999</v>
      </c>
      <c r="D425" s="82" t="s">
        <v>3000</v>
      </c>
      <c r="E425" s="136">
        <v>1000</v>
      </c>
      <c r="F425" s="136">
        <v>1</v>
      </c>
    </row>
    <row r="426" spans="1:6" ht="19.5" customHeight="1">
      <c r="A426" s="420"/>
      <c r="B426" s="79">
        <v>6424205</v>
      </c>
      <c r="C426" s="80" t="s">
        <v>3001</v>
      </c>
      <c r="D426" s="82" t="s">
        <v>3002</v>
      </c>
      <c r="E426" s="136">
        <v>1000</v>
      </c>
      <c r="F426" s="136">
        <v>1</v>
      </c>
    </row>
    <row r="427" spans="1:6" ht="19.5" customHeight="1">
      <c r="A427" s="421"/>
      <c r="B427" s="79">
        <v>6425206</v>
      </c>
      <c r="C427" s="80" t="s">
        <v>3003</v>
      </c>
      <c r="D427" s="82" t="s">
        <v>3004</v>
      </c>
      <c r="E427" s="136">
        <v>1000</v>
      </c>
      <c r="F427" s="136">
        <v>1</v>
      </c>
    </row>
    <row r="428" spans="1:6" ht="19.5" customHeight="1">
      <c r="A428" s="419" t="s">
        <v>4313</v>
      </c>
      <c r="B428" s="79">
        <v>6426500</v>
      </c>
      <c r="C428" s="80" t="s">
        <v>3005</v>
      </c>
      <c r="D428" s="82" t="s">
        <v>3006</v>
      </c>
      <c r="E428" s="136">
        <v>1000</v>
      </c>
      <c r="F428" s="136">
        <v>1</v>
      </c>
    </row>
    <row r="429" spans="1:6" ht="19.5" customHeight="1">
      <c r="A429" s="420"/>
      <c r="B429" s="79">
        <v>6427501</v>
      </c>
      <c r="C429" s="80" t="s">
        <v>3007</v>
      </c>
      <c r="D429" s="82" t="s">
        <v>3008</v>
      </c>
      <c r="E429" s="136">
        <v>1000</v>
      </c>
      <c r="F429" s="136">
        <v>1</v>
      </c>
    </row>
    <row r="430" spans="1:6" ht="19.5" customHeight="1">
      <c r="A430" s="420"/>
      <c r="B430" s="79">
        <v>6428502</v>
      </c>
      <c r="C430" s="80" t="s">
        <v>3009</v>
      </c>
      <c r="D430" s="82" t="s">
        <v>3010</v>
      </c>
      <c r="E430" s="136">
        <v>1000</v>
      </c>
      <c r="F430" s="136">
        <v>1</v>
      </c>
    </row>
    <row r="431" spans="1:6" ht="19.5" customHeight="1">
      <c r="A431" s="420"/>
      <c r="B431" s="79">
        <v>6429503</v>
      </c>
      <c r="C431" s="80" t="s">
        <v>3011</v>
      </c>
      <c r="D431" s="82" t="s">
        <v>3012</v>
      </c>
      <c r="E431" s="136">
        <v>1000</v>
      </c>
      <c r="F431" s="136">
        <v>1</v>
      </c>
    </row>
    <row r="432" spans="1:6" ht="19.5" customHeight="1">
      <c r="A432" s="420"/>
      <c r="B432" s="79">
        <v>6430504</v>
      </c>
      <c r="C432" s="80" t="s">
        <v>3013</v>
      </c>
      <c r="D432" s="82" t="s">
        <v>3014</v>
      </c>
      <c r="E432" s="136">
        <v>1000</v>
      </c>
      <c r="F432" s="136">
        <v>1</v>
      </c>
    </row>
    <row r="433" spans="1:6" ht="19.5" customHeight="1">
      <c r="A433" s="420"/>
      <c r="B433" s="79">
        <v>6431505</v>
      </c>
      <c r="C433" s="80" t="s">
        <v>3015</v>
      </c>
      <c r="D433" s="82" t="s">
        <v>3016</v>
      </c>
      <c r="E433" s="136">
        <v>1000</v>
      </c>
      <c r="F433" s="136">
        <v>1</v>
      </c>
    </row>
    <row r="434" spans="1:6" ht="19.5" customHeight="1">
      <c r="A434" s="421"/>
      <c r="B434" s="79">
        <v>6432506</v>
      </c>
      <c r="C434" s="80" t="s">
        <v>3017</v>
      </c>
      <c r="D434" s="82" t="s">
        <v>3018</v>
      </c>
      <c r="E434" s="136">
        <v>1000</v>
      </c>
      <c r="F434" s="136">
        <v>1</v>
      </c>
    </row>
    <row r="435" spans="1:6" ht="19.5" customHeight="1">
      <c r="A435" s="419" t="s">
        <v>4314</v>
      </c>
      <c r="B435" s="79">
        <v>643350</v>
      </c>
      <c r="C435" s="80" t="s">
        <v>3019</v>
      </c>
      <c r="D435" s="82" t="s">
        <v>3020</v>
      </c>
      <c r="E435" s="136">
        <v>1000</v>
      </c>
      <c r="F435" s="136">
        <v>1</v>
      </c>
    </row>
    <row r="436" spans="1:6" ht="19.5" customHeight="1">
      <c r="A436" s="420"/>
      <c r="B436" s="79">
        <v>643451</v>
      </c>
      <c r="C436" s="80" t="s">
        <v>3021</v>
      </c>
      <c r="D436" s="82" t="s">
        <v>3022</v>
      </c>
      <c r="E436" s="136">
        <v>1000</v>
      </c>
      <c r="F436" s="136">
        <v>1</v>
      </c>
    </row>
    <row r="437" spans="1:6" ht="19.5" customHeight="1">
      <c r="A437" s="420"/>
      <c r="B437" s="79">
        <v>643552</v>
      </c>
      <c r="C437" s="80" t="s">
        <v>3023</v>
      </c>
      <c r="D437" s="82" t="s">
        <v>3024</v>
      </c>
      <c r="E437" s="136">
        <v>1000</v>
      </c>
      <c r="F437" s="136">
        <v>1</v>
      </c>
    </row>
    <row r="438" spans="1:6" ht="19.5" customHeight="1">
      <c r="A438" s="420"/>
      <c r="B438" s="79">
        <v>643653</v>
      </c>
      <c r="C438" s="80" t="s">
        <v>3025</v>
      </c>
      <c r="D438" s="82" t="s">
        <v>3026</v>
      </c>
      <c r="E438" s="136">
        <v>1000</v>
      </c>
      <c r="F438" s="136">
        <v>1</v>
      </c>
    </row>
    <row r="439" spans="1:6" ht="19.5" customHeight="1">
      <c r="A439" s="420"/>
      <c r="B439" s="79">
        <v>643754</v>
      </c>
      <c r="C439" s="80" t="s">
        <v>3027</v>
      </c>
      <c r="D439" s="82" t="s">
        <v>3028</v>
      </c>
      <c r="E439" s="136">
        <v>1000</v>
      </c>
      <c r="F439" s="136">
        <v>1</v>
      </c>
    </row>
    <row r="440" spans="1:6" ht="19.5" customHeight="1">
      <c r="A440" s="420"/>
      <c r="B440" s="79">
        <v>643855</v>
      </c>
      <c r="C440" s="80" t="s">
        <v>3029</v>
      </c>
      <c r="D440" s="82" t="s">
        <v>3030</v>
      </c>
      <c r="E440" s="136">
        <v>1000</v>
      </c>
      <c r="F440" s="136">
        <v>1</v>
      </c>
    </row>
    <row r="441" spans="1:6" ht="19.5" customHeight="1">
      <c r="A441" s="421"/>
      <c r="B441" s="79">
        <v>643956</v>
      </c>
      <c r="C441" s="80" t="s">
        <v>3031</v>
      </c>
      <c r="D441" s="82" t="s">
        <v>3032</v>
      </c>
      <c r="E441" s="136">
        <v>1000</v>
      </c>
      <c r="F441" s="136">
        <v>1</v>
      </c>
    </row>
    <row r="442" spans="1:6" ht="19.5" customHeight="1">
      <c r="A442" s="419" t="s">
        <v>4315</v>
      </c>
      <c r="B442" s="79">
        <v>644050</v>
      </c>
      <c r="C442" s="80" t="s">
        <v>3033</v>
      </c>
      <c r="D442" s="82" t="s">
        <v>3034</v>
      </c>
      <c r="E442" s="136">
        <v>1000</v>
      </c>
      <c r="F442" s="136">
        <v>1</v>
      </c>
    </row>
    <row r="443" spans="1:6" ht="19.5" customHeight="1">
      <c r="A443" s="420"/>
      <c r="B443" s="79">
        <v>644151</v>
      </c>
      <c r="C443" s="80" t="s">
        <v>3035</v>
      </c>
      <c r="D443" s="82" t="s">
        <v>3036</v>
      </c>
      <c r="E443" s="136">
        <v>1000</v>
      </c>
      <c r="F443" s="136">
        <v>1</v>
      </c>
    </row>
    <row r="444" spans="1:6" ht="19.5" customHeight="1">
      <c r="A444" s="420"/>
      <c r="B444" s="79">
        <v>644252</v>
      </c>
      <c r="C444" s="80" t="s">
        <v>3037</v>
      </c>
      <c r="D444" s="82" t="s">
        <v>3038</v>
      </c>
      <c r="E444" s="136">
        <v>1000</v>
      </c>
      <c r="F444" s="136">
        <v>1</v>
      </c>
    </row>
    <row r="445" spans="1:6" ht="19.5" customHeight="1">
      <c r="A445" s="420"/>
      <c r="B445" s="79">
        <v>644353</v>
      </c>
      <c r="C445" s="80" t="s">
        <v>3039</v>
      </c>
      <c r="D445" s="82" t="s">
        <v>3040</v>
      </c>
      <c r="E445" s="136">
        <v>1000</v>
      </c>
      <c r="F445" s="136">
        <v>1</v>
      </c>
    </row>
    <row r="446" spans="1:6" ht="19.5" customHeight="1">
      <c r="A446" s="420"/>
      <c r="B446" s="79">
        <v>644454</v>
      </c>
      <c r="C446" s="80" t="s">
        <v>3041</v>
      </c>
      <c r="D446" s="82" t="s">
        <v>3042</v>
      </c>
      <c r="E446" s="136">
        <v>1000</v>
      </c>
      <c r="F446" s="136">
        <v>1</v>
      </c>
    </row>
    <row r="447" spans="1:6" ht="19.5" customHeight="1">
      <c r="A447" s="420"/>
      <c r="B447" s="79">
        <v>644555</v>
      </c>
      <c r="C447" s="80" t="s">
        <v>3043</v>
      </c>
      <c r="D447" s="82" t="s">
        <v>3044</v>
      </c>
      <c r="E447" s="136">
        <v>1000</v>
      </c>
      <c r="F447" s="136">
        <v>1</v>
      </c>
    </row>
    <row r="448" spans="1:6" ht="19.5" customHeight="1">
      <c r="A448" s="421"/>
      <c r="B448" s="79">
        <v>644656</v>
      </c>
      <c r="C448" s="80" t="s">
        <v>3045</v>
      </c>
      <c r="D448" s="82" t="s">
        <v>3046</v>
      </c>
      <c r="E448" s="136">
        <v>1000</v>
      </c>
      <c r="F448" s="136">
        <v>1</v>
      </c>
    </row>
    <row r="449" spans="1:6" ht="19.5" customHeight="1">
      <c r="A449" s="419" t="s">
        <v>4316</v>
      </c>
      <c r="B449" s="79">
        <v>6447100</v>
      </c>
      <c r="C449" s="80" t="s">
        <v>3047</v>
      </c>
      <c r="D449" s="82" t="s">
        <v>3048</v>
      </c>
      <c r="E449" s="136">
        <v>1000</v>
      </c>
      <c r="F449" s="136">
        <v>1</v>
      </c>
    </row>
    <row r="450" spans="1:6" ht="19.5" customHeight="1">
      <c r="A450" s="420"/>
      <c r="B450" s="79">
        <v>6448101</v>
      </c>
      <c r="C450" s="80" t="s">
        <v>3049</v>
      </c>
      <c r="D450" s="82" t="s">
        <v>3050</v>
      </c>
      <c r="E450" s="136">
        <v>1000</v>
      </c>
      <c r="F450" s="136">
        <v>1</v>
      </c>
    </row>
    <row r="451" spans="1:6" ht="19.5" customHeight="1">
      <c r="A451" s="420"/>
      <c r="B451" s="79">
        <v>6449102</v>
      </c>
      <c r="C451" s="80" t="s">
        <v>3051</v>
      </c>
      <c r="D451" s="82" t="s">
        <v>3052</v>
      </c>
      <c r="E451" s="136">
        <v>1000</v>
      </c>
      <c r="F451" s="136">
        <v>1</v>
      </c>
    </row>
    <row r="452" spans="1:6" ht="19.5" customHeight="1">
      <c r="A452" s="420"/>
      <c r="B452" s="79">
        <v>6450103</v>
      </c>
      <c r="C452" s="80" t="s">
        <v>3053</v>
      </c>
      <c r="D452" s="82" t="s">
        <v>3054</v>
      </c>
      <c r="E452" s="136">
        <v>1000</v>
      </c>
      <c r="F452" s="136">
        <v>1</v>
      </c>
    </row>
    <row r="453" spans="1:6" ht="19.5" customHeight="1">
      <c r="A453" s="420"/>
      <c r="B453" s="79">
        <v>6451104</v>
      </c>
      <c r="C453" s="80" t="s">
        <v>3055</v>
      </c>
      <c r="D453" s="82" t="s">
        <v>3056</v>
      </c>
      <c r="E453" s="136">
        <v>1000</v>
      </c>
      <c r="F453" s="136">
        <v>1</v>
      </c>
    </row>
    <row r="454" spans="1:6" ht="19.5" customHeight="1">
      <c r="A454" s="420"/>
      <c r="B454" s="79">
        <v>6452105</v>
      </c>
      <c r="C454" s="80" t="s">
        <v>3057</v>
      </c>
      <c r="D454" s="82" t="s">
        <v>3058</v>
      </c>
      <c r="E454" s="136">
        <v>1000</v>
      </c>
      <c r="F454" s="136">
        <v>1</v>
      </c>
    </row>
    <row r="455" spans="1:6" ht="19.5" customHeight="1">
      <c r="A455" s="421"/>
      <c r="B455" s="79">
        <v>6453106</v>
      </c>
      <c r="C455" s="80" t="s">
        <v>3059</v>
      </c>
      <c r="D455" s="82" t="s">
        <v>3060</v>
      </c>
      <c r="E455" s="136">
        <v>1000</v>
      </c>
      <c r="F455" s="136">
        <v>1</v>
      </c>
    </row>
    <row r="456" spans="1:6" ht="19.5" customHeight="1">
      <c r="A456" s="419" t="s">
        <v>4317</v>
      </c>
      <c r="B456" s="79">
        <v>6454150</v>
      </c>
      <c r="C456" s="80" t="s">
        <v>3061</v>
      </c>
      <c r="D456" s="82" t="s">
        <v>3062</v>
      </c>
      <c r="E456" s="136">
        <v>1000</v>
      </c>
      <c r="F456" s="136">
        <v>1</v>
      </c>
    </row>
    <row r="457" spans="1:6" ht="19.5" customHeight="1">
      <c r="A457" s="420"/>
      <c r="B457" s="79">
        <v>6455151</v>
      </c>
      <c r="C457" s="80" t="s">
        <v>3063</v>
      </c>
      <c r="D457" s="82" t="s">
        <v>3064</v>
      </c>
      <c r="E457" s="136">
        <v>1000</v>
      </c>
      <c r="F457" s="136">
        <v>1</v>
      </c>
    </row>
    <row r="458" spans="1:6" ht="19.5" customHeight="1">
      <c r="A458" s="420"/>
      <c r="B458" s="79">
        <v>6456152</v>
      </c>
      <c r="C458" s="80" t="s">
        <v>3065</v>
      </c>
      <c r="D458" s="82" t="s">
        <v>3066</v>
      </c>
      <c r="E458" s="136">
        <v>1000</v>
      </c>
      <c r="F458" s="136">
        <v>1</v>
      </c>
    </row>
    <row r="459" spans="1:6" ht="19.5" customHeight="1">
      <c r="A459" s="420"/>
      <c r="B459" s="79">
        <v>6457153</v>
      </c>
      <c r="C459" s="80" t="s">
        <v>3067</v>
      </c>
      <c r="D459" s="82" t="s">
        <v>3068</v>
      </c>
      <c r="E459" s="136">
        <v>1000</v>
      </c>
      <c r="F459" s="136">
        <v>1</v>
      </c>
    </row>
    <row r="460" spans="1:6" ht="19.5" customHeight="1">
      <c r="A460" s="420"/>
      <c r="B460" s="79">
        <v>6458154</v>
      </c>
      <c r="C460" s="80" t="s">
        <v>3069</v>
      </c>
      <c r="D460" s="82" t="s">
        <v>3070</v>
      </c>
      <c r="E460" s="136">
        <v>1000</v>
      </c>
      <c r="F460" s="136">
        <v>1</v>
      </c>
    </row>
    <row r="461" spans="1:6" ht="19.5" customHeight="1">
      <c r="A461" s="420"/>
      <c r="B461" s="79">
        <v>6459155</v>
      </c>
      <c r="C461" s="80" t="s">
        <v>3071</v>
      </c>
      <c r="D461" s="82" t="s">
        <v>3072</v>
      </c>
      <c r="E461" s="136">
        <v>1000</v>
      </c>
      <c r="F461" s="136">
        <v>1</v>
      </c>
    </row>
    <row r="462" spans="1:6" ht="19.5" customHeight="1">
      <c r="A462" s="421"/>
      <c r="B462" s="79">
        <v>6460156</v>
      </c>
      <c r="C462" s="80" t="s">
        <v>3073</v>
      </c>
      <c r="D462" s="82" t="s">
        <v>3074</v>
      </c>
      <c r="E462" s="136">
        <v>1000</v>
      </c>
      <c r="F462" s="136">
        <v>1</v>
      </c>
    </row>
    <row r="463" spans="1:6" ht="19.5" customHeight="1">
      <c r="A463" s="419" t="s">
        <v>4318</v>
      </c>
      <c r="B463" s="79">
        <v>6461150</v>
      </c>
      <c r="C463" s="80" t="s">
        <v>3061</v>
      </c>
      <c r="D463" s="82" t="s">
        <v>3062</v>
      </c>
      <c r="E463" s="136">
        <v>1000</v>
      </c>
      <c r="F463" s="136">
        <v>1</v>
      </c>
    </row>
    <row r="464" spans="1:6" ht="19.5" customHeight="1">
      <c r="A464" s="420"/>
      <c r="B464" s="79">
        <v>6462151</v>
      </c>
      <c r="C464" s="80" t="s">
        <v>3063</v>
      </c>
      <c r="D464" s="82" t="s">
        <v>3064</v>
      </c>
      <c r="E464" s="136">
        <v>1000</v>
      </c>
      <c r="F464" s="136">
        <v>1</v>
      </c>
    </row>
    <row r="465" spans="1:6" ht="19.5" customHeight="1">
      <c r="A465" s="420"/>
      <c r="B465" s="79">
        <v>6463152</v>
      </c>
      <c r="C465" s="80" t="s">
        <v>3065</v>
      </c>
      <c r="D465" s="82" t="s">
        <v>3066</v>
      </c>
      <c r="E465" s="136">
        <v>1000</v>
      </c>
      <c r="F465" s="136">
        <v>1</v>
      </c>
    </row>
    <row r="466" spans="1:6" ht="19.5" customHeight="1">
      <c r="A466" s="420"/>
      <c r="B466" s="79">
        <v>6464153</v>
      </c>
      <c r="C466" s="80" t="s">
        <v>3067</v>
      </c>
      <c r="D466" s="82" t="s">
        <v>3068</v>
      </c>
      <c r="E466" s="136">
        <v>1000</v>
      </c>
      <c r="F466" s="136">
        <v>1</v>
      </c>
    </row>
    <row r="467" spans="1:6" ht="19.5" customHeight="1">
      <c r="A467" s="420"/>
      <c r="B467" s="79">
        <v>6465154</v>
      </c>
      <c r="C467" s="80" t="s">
        <v>3069</v>
      </c>
      <c r="D467" s="82" t="s">
        <v>3070</v>
      </c>
      <c r="E467" s="136">
        <v>1000</v>
      </c>
      <c r="F467" s="136">
        <v>1</v>
      </c>
    </row>
    <row r="468" spans="1:6" ht="19.5" customHeight="1">
      <c r="A468" s="420"/>
      <c r="B468" s="79">
        <v>6466155</v>
      </c>
      <c r="C468" s="80" t="s">
        <v>3071</v>
      </c>
      <c r="D468" s="82" t="s">
        <v>3072</v>
      </c>
      <c r="E468" s="136">
        <v>1000</v>
      </c>
      <c r="F468" s="136">
        <v>1</v>
      </c>
    </row>
    <row r="469" spans="1:6" ht="19.5" customHeight="1">
      <c r="A469" s="421"/>
      <c r="B469" s="79">
        <v>6467156</v>
      </c>
      <c r="C469" s="80" t="s">
        <v>3073</v>
      </c>
      <c r="D469" s="82" t="s">
        <v>3074</v>
      </c>
      <c r="E469" s="136">
        <v>1000</v>
      </c>
      <c r="F469" s="136">
        <v>1</v>
      </c>
    </row>
    <row r="470" spans="1:6" ht="19.5" customHeight="1">
      <c r="A470" s="419" t="s">
        <v>4319</v>
      </c>
      <c r="B470" s="79">
        <v>6468210</v>
      </c>
      <c r="C470" s="80" t="s">
        <v>3075</v>
      </c>
      <c r="D470" s="82" t="s">
        <v>3076</v>
      </c>
      <c r="E470" s="136">
        <v>1000</v>
      </c>
      <c r="F470" s="136">
        <v>1</v>
      </c>
    </row>
    <row r="471" spans="1:6" ht="19.5" customHeight="1">
      <c r="A471" s="420"/>
      <c r="B471" s="79">
        <v>6469211</v>
      </c>
      <c r="C471" s="80" t="s">
        <v>3077</v>
      </c>
      <c r="D471" s="82" t="s">
        <v>3078</v>
      </c>
      <c r="E471" s="136">
        <v>1000</v>
      </c>
      <c r="F471" s="136">
        <v>1</v>
      </c>
    </row>
    <row r="472" spans="1:6" ht="19.5" customHeight="1">
      <c r="A472" s="420"/>
      <c r="B472" s="79">
        <v>6470212</v>
      </c>
      <c r="C472" s="80" t="s">
        <v>3079</v>
      </c>
      <c r="D472" s="82" t="s">
        <v>3080</v>
      </c>
      <c r="E472" s="136">
        <v>1000</v>
      </c>
      <c r="F472" s="136">
        <v>1</v>
      </c>
    </row>
    <row r="473" spans="1:6" ht="19.5" customHeight="1">
      <c r="A473" s="420"/>
      <c r="B473" s="79">
        <v>6471213</v>
      </c>
      <c r="C473" s="80" t="s">
        <v>3081</v>
      </c>
      <c r="D473" s="82" t="s">
        <v>3082</v>
      </c>
      <c r="E473" s="136">
        <v>1000</v>
      </c>
      <c r="F473" s="136">
        <v>1</v>
      </c>
    </row>
    <row r="474" spans="1:6" ht="19.5" customHeight="1">
      <c r="A474" s="420"/>
      <c r="B474" s="79">
        <v>6472214</v>
      </c>
      <c r="C474" s="80" t="s">
        <v>3083</v>
      </c>
      <c r="D474" s="82" t="s">
        <v>3084</v>
      </c>
      <c r="E474" s="136">
        <v>1000</v>
      </c>
      <c r="F474" s="136">
        <v>1</v>
      </c>
    </row>
    <row r="475" spans="1:6" ht="19.5" customHeight="1">
      <c r="A475" s="420"/>
      <c r="B475" s="79">
        <v>6473215</v>
      </c>
      <c r="C475" s="80" t="s">
        <v>3085</v>
      </c>
      <c r="D475" s="82" t="s">
        <v>3086</v>
      </c>
      <c r="E475" s="136">
        <v>1000</v>
      </c>
      <c r="F475" s="136">
        <v>1</v>
      </c>
    </row>
    <row r="476" spans="1:6" ht="19.5" customHeight="1">
      <c r="A476" s="421"/>
      <c r="B476" s="79">
        <v>6474216</v>
      </c>
      <c r="C476" s="80" t="s">
        <v>3087</v>
      </c>
      <c r="D476" s="82" t="s">
        <v>3088</v>
      </c>
      <c r="E476" s="136">
        <v>1000</v>
      </c>
      <c r="F476" s="136">
        <v>1</v>
      </c>
    </row>
    <row r="477" spans="1:6" ht="19.5" customHeight="1">
      <c r="A477" s="419" t="s">
        <v>4320</v>
      </c>
      <c r="B477" s="79">
        <v>6475210</v>
      </c>
      <c r="C477" s="80" t="s">
        <v>3089</v>
      </c>
      <c r="D477" s="82" t="s">
        <v>3090</v>
      </c>
      <c r="E477" s="136">
        <v>1000</v>
      </c>
      <c r="F477" s="136">
        <v>1</v>
      </c>
    </row>
    <row r="478" spans="1:6" ht="19.5" customHeight="1">
      <c r="A478" s="420"/>
      <c r="B478" s="79">
        <v>6476211</v>
      </c>
      <c r="C478" s="80" t="s">
        <v>3091</v>
      </c>
      <c r="D478" s="82" t="s">
        <v>3092</v>
      </c>
      <c r="E478" s="136">
        <v>1000</v>
      </c>
      <c r="F478" s="136">
        <v>1</v>
      </c>
    </row>
    <row r="479" spans="1:6" ht="19.5" customHeight="1">
      <c r="A479" s="420"/>
      <c r="B479" s="79">
        <v>6477212</v>
      </c>
      <c r="C479" s="80" t="s">
        <v>3093</v>
      </c>
      <c r="D479" s="82" t="s">
        <v>3094</v>
      </c>
      <c r="E479" s="136">
        <v>1000</v>
      </c>
      <c r="F479" s="136">
        <v>1</v>
      </c>
    </row>
    <row r="480" spans="1:6" ht="19.5" customHeight="1">
      <c r="A480" s="420"/>
      <c r="B480" s="79">
        <v>6478213</v>
      </c>
      <c r="C480" s="80" t="s">
        <v>3095</v>
      </c>
      <c r="D480" s="82" t="s">
        <v>3096</v>
      </c>
      <c r="E480" s="136">
        <v>1000</v>
      </c>
      <c r="F480" s="136">
        <v>1</v>
      </c>
    </row>
    <row r="481" spans="1:6" ht="19.5" customHeight="1">
      <c r="A481" s="420"/>
      <c r="B481" s="79">
        <v>6479214</v>
      </c>
      <c r="C481" s="80" t="s">
        <v>3097</v>
      </c>
      <c r="D481" s="82" t="s">
        <v>3098</v>
      </c>
      <c r="E481" s="136">
        <v>1000</v>
      </c>
      <c r="F481" s="136">
        <v>1</v>
      </c>
    </row>
    <row r="482" spans="1:6" ht="19.5" customHeight="1">
      <c r="A482" s="420"/>
      <c r="B482" s="79">
        <v>6480215</v>
      </c>
      <c r="C482" s="80" t="s">
        <v>3099</v>
      </c>
      <c r="D482" s="82" t="s">
        <v>3100</v>
      </c>
      <c r="E482" s="136">
        <v>1000</v>
      </c>
      <c r="F482" s="136">
        <v>1</v>
      </c>
    </row>
    <row r="483" spans="1:6" ht="19.5" customHeight="1">
      <c r="A483" s="421"/>
      <c r="B483" s="79">
        <v>6481216</v>
      </c>
      <c r="C483" s="80" t="s">
        <v>3101</v>
      </c>
      <c r="D483" s="82" t="s">
        <v>3102</v>
      </c>
      <c r="E483" s="136">
        <v>1000</v>
      </c>
      <c r="F483" s="136">
        <v>1</v>
      </c>
    </row>
    <row r="484" spans="1:6" ht="19.5" customHeight="1">
      <c r="A484" s="419" t="s">
        <v>4321</v>
      </c>
      <c r="B484" s="79">
        <v>6482200</v>
      </c>
      <c r="C484" s="80" t="s">
        <v>3103</v>
      </c>
      <c r="D484" s="82" t="s">
        <v>3104</v>
      </c>
      <c r="E484" s="136">
        <v>1000</v>
      </c>
      <c r="F484" s="136">
        <v>1</v>
      </c>
    </row>
    <row r="485" spans="1:6" ht="19.5" customHeight="1">
      <c r="A485" s="420"/>
      <c r="B485" s="79">
        <v>6483201</v>
      </c>
      <c r="C485" s="80" t="s">
        <v>3105</v>
      </c>
      <c r="D485" s="82" t="s">
        <v>3106</v>
      </c>
      <c r="E485" s="136">
        <v>1000</v>
      </c>
      <c r="F485" s="136">
        <v>1</v>
      </c>
    </row>
    <row r="486" spans="1:6" ht="19.5" customHeight="1">
      <c r="A486" s="420"/>
      <c r="B486" s="79">
        <v>6484202</v>
      </c>
      <c r="C486" s="80" t="s">
        <v>3107</v>
      </c>
      <c r="D486" s="82" t="s">
        <v>3108</v>
      </c>
      <c r="E486" s="136">
        <v>1000</v>
      </c>
      <c r="F486" s="136">
        <v>1</v>
      </c>
    </row>
    <row r="487" spans="1:6" ht="19.5" customHeight="1">
      <c r="A487" s="420"/>
      <c r="B487" s="79">
        <v>6485203</v>
      </c>
      <c r="C487" s="80" t="s">
        <v>3109</v>
      </c>
      <c r="D487" s="82" t="s">
        <v>3110</v>
      </c>
      <c r="E487" s="136">
        <v>1000</v>
      </c>
      <c r="F487" s="136">
        <v>1</v>
      </c>
    </row>
    <row r="488" spans="1:6" ht="19.5" customHeight="1">
      <c r="A488" s="420"/>
      <c r="B488" s="79">
        <v>6486204</v>
      </c>
      <c r="C488" s="80" t="s">
        <v>3111</v>
      </c>
      <c r="D488" s="82" t="s">
        <v>3112</v>
      </c>
      <c r="E488" s="136">
        <v>1000</v>
      </c>
      <c r="F488" s="136">
        <v>1</v>
      </c>
    </row>
    <row r="489" spans="1:6" ht="19.5" customHeight="1">
      <c r="A489" s="420"/>
      <c r="B489" s="79">
        <v>6487205</v>
      </c>
      <c r="C489" s="80" t="s">
        <v>3113</v>
      </c>
      <c r="D489" s="82" t="s">
        <v>3114</v>
      </c>
      <c r="E489" s="136">
        <v>1000</v>
      </c>
      <c r="F489" s="136">
        <v>1</v>
      </c>
    </row>
    <row r="490" spans="1:6" ht="19.5" customHeight="1">
      <c r="A490" s="421"/>
      <c r="B490" s="79">
        <v>6488206</v>
      </c>
      <c r="C490" s="80" t="s">
        <v>3115</v>
      </c>
      <c r="D490" s="82" t="s">
        <v>3116</v>
      </c>
      <c r="E490" s="136">
        <v>1000</v>
      </c>
      <c r="F490" s="136">
        <v>1</v>
      </c>
    </row>
    <row r="491" spans="1:6" ht="19.5" customHeight="1">
      <c r="A491" s="419" t="s">
        <v>4322</v>
      </c>
      <c r="B491" s="79">
        <v>6489200</v>
      </c>
      <c r="C491" s="80" t="s">
        <v>3117</v>
      </c>
      <c r="D491" s="82" t="s">
        <v>3118</v>
      </c>
      <c r="E491" s="136">
        <v>1000</v>
      </c>
      <c r="F491" s="136">
        <v>1</v>
      </c>
    </row>
    <row r="492" spans="1:6" ht="19.5" customHeight="1">
      <c r="A492" s="420"/>
      <c r="B492" s="79">
        <v>6490201</v>
      </c>
      <c r="C492" s="80" t="s">
        <v>3119</v>
      </c>
      <c r="D492" s="82" t="s">
        <v>3120</v>
      </c>
      <c r="E492" s="136">
        <v>1000</v>
      </c>
      <c r="F492" s="136">
        <v>1</v>
      </c>
    </row>
    <row r="493" spans="1:6" ht="19.5" customHeight="1">
      <c r="A493" s="420"/>
      <c r="B493" s="79">
        <v>6491202</v>
      </c>
      <c r="C493" s="80" t="s">
        <v>3121</v>
      </c>
      <c r="D493" s="82" t="s">
        <v>3122</v>
      </c>
      <c r="E493" s="136">
        <v>1000</v>
      </c>
      <c r="F493" s="136">
        <v>1</v>
      </c>
    </row>
    <row r="494" spans="1:6" ht="19.5" customHeight="1">
      <c r="A494" s="420"/>
      <c r="B494" s="79">
        <v>6492203</v>
      </c>
      <c r="C494" s="80" t="s">
        <v>3123</v>
      </c>
      <c r="D494" s="82" t="s">
        <v>3124</v>
      </c>
      <c r="E494" s="136">
        <v>1000</v>
      </c>
      <c r="F494" s="136">
        <v>1</v>
      </c>
    </row>
    <row r="495" spans="1:6" ht="19.5" customHeight="1">
      <c r="A495" s="420"/>
      <c r="B495" s="79">
        <v>6493204</v>
      </c>
      <c r="C495" s="80" t="s">
        <v>3125</v>
      </c>
      <c r="D495" s="82" t="s">
        <v>3126</v>
      </c>
      <c r="E495" s="136">
        <v>1000</v>
      </c>
      <c r="F495" s="136">
        <v>1</v>
      </c>
    </row>
    <row r="496" spans="1:6" ht="19.5" customHeight="1">
      <c r="A496" s="420"/>
      <c r="B496" s="79">
        <v>6494205</v>
      </c>
      <c r="C496" s="80" t="s">
        <v>3127</v>
      </c>
      <c r="D496" s="82" t="s">
        <v>3128</v>
      </c>
      <c r="E496" s="136">
        <v>1000</v>
      </c>
      <c r="F496" s="136">
        <v>1</v>
      </c>
    </row>
    <row r="497" spans="1:6" ht="19.5" customHeight="1">
      <c r="A497" s="421"/>
      <c r="B497" s="79">
        <v>6495206</v>
      </c>
      <c r="C497" s="80" t="s">
        <v>3129</v>
      </c>
      <c r="D497" s="82" t="s">
        <v>3130</v>
      </c>
      <c r="E497" s="136">
        <v>1000</v>
      </c>
      <c r="F497" s="136">
        <v>1</v>
      </c>
    </row>
    <row r="498" spans="1:6" ht="19.5" customHeight="1">
      <c r="A498" s="419" t="s">
        <v>4323</v>
      </c>
      <c r="B498" s="79">
        <v>6496500</v>
      </c>
      <c r="C498" s="80" t="s">
        <v>3131</v>
      </c>
      <c r="D498" s="82" t="s">
        <v>3132</v>
      </c>
      <c r="E498" s="136">
        <v>810</v>
      </c>
      <c r="F498" s="136">
        <v>1</v>
      </c>
    </row>
    <row r="499" spans="1:6" ht="19.5" customHeight="1">
      <c r="A499" s="420"/>
      <c r="B499" s="79">
        <v>6497501</v>
      </c>
      <c r="C499" s="80" t="s">
        <v>3133</v>
      </c>
      <c r="D499" s="82" t="s">
        <v>3134</v>
      </c>
      <c r="E499" s="136">
        <v>810</v>
      </c>
      <c r="F499" s="136">
        <v>1</v>
      </c>
    </row>
    <row r="500" spans="1:6" ht="19.5" customHeight="1">
      <c r="A500" s="420"/>
      <c r="B500" s="79">
        <v>6498502</v>
      </c>
      <c r="C500" s="80" t="s">
        <v>3135</v>
      </c>
      <c r="D500" s="82" t="s">
        <v>3136</v>
      </c>
      <c r="E500" s="136">
        <v>810</v>
      </c>
      <c r="F500" s="136">
        <v>1</v>
      </c>
    </row>
    <row r="501" spans="1:6" ht="19.5" customHeight="1">
      <c r="A501" s="420"/>
      <c r="B501" s="79">
        <v>6499503</v>
      </c>
      <c r="C501" s="80" t="s">
        <v>3137</v>
      </c>
      <c r="D501" s="82" t="s">
        <v>3138</v>
      </c>
      <c r="E501" s="136">
        <v>810</v>
      </c>
      <c r="F501" s="136">
        <v>1</v>
      </c>
    </row>
    <row r="502" spans="1:6" ht="19.5" customHeight="1">
      <c r="A502" s="420"/>
      <c r="B502" s="79">
        <v>6500504</v>
      </c>
      <c r="C502" s="80" t="s">
        <v>3139</v>
      </c>
      <c r="D502" s="82" t="s">
        <v>3140</v>
      </c>
      <c r="E502" s="136">
        <v>810</v>
      </c>
      <c r="F502" s="136">
        <v>1</v>
      </c>
    </row>
    <row r="503" spans="1:6" ht="19.5" customHeight="1">
      <c r="A503" s="420"/>
      <c r="B503" s="79">
        <v>6501505</v>
      </c>
      <c r="C503" s="80" t="s">
        <v>3141</v>
      </c>
      <c r="D503" s="82" t="s">
        <v>3142</v>
      </c>
      <c r="E503" s="136">
        <v>810</v>
      </c>
      <c r="F503" s="136">
        <v>1</v>
      </c>
    </row>
    <row r="504" spans="1:6" ht="19.5" customHeight="1">
      <c r="A504" s="421"/>
      <c r="B504" s="79">
        <v>6502506</v>
      </c>
      <c r="C504" s="80" t="s">
        <v>3143</v>
      </c>
      <c r="D504" s="82" t="s">
        <v>3144</v>
      </c>
      <c r="E504" s="136">
        <v>810</v>
      </c>
      <c r="F504" s="136">
        <v>1</v>
      </c>
    </row>
    <row r="505" spans="1:6" ht="19.5" customHeight="1">
      <c r="A505" s="419" t="s">
        <v>4324</v>
      </c>
      <c r="B505" s="79">
        <v>6503500</v>
      </c>
      <c r="C505" s="80" t="s">
        <v>3145</v>
      </c>
      <c r="D505" s="89" t="s">
        <v>3146</v>
      </c>
      <c r="E505" s="136">
        <v>1920</v>
      </c>
      <c r="F505" s="136">
        <v>1</v>
      </c>
    </row>
    <row r="506" spans="1:6" ht="19.5" customHeight="1">
      <c r="A506" s="420"/>
      <c r="B506" s="79">
        <v>6504750</v>
      </c>
      <c r="C506" s="80" t="s">
        <v>3147</v>
      </c>
      <c r="D506" s="89" t="s">
        <v>3148</v>
      </c>
      <c r="E506" s="136">
        <v>1920</v>
      </c>
      <c r="F506" s="136">
        <v>1</v>
      </c>
    </row>
    <row r="507" spans="1:6" ht="19.5" customHeight="1">
      <c r="A507" s="420"/>
      <c r="B507" s="79">
        <v>6505101</v>
      </c>
      <c r="C507" s="80" t="s">
        <v>3149</v>
      </c>
      <c r="D507" s="89" t="s">
        <v>3150</v>
      </c>
      <c r="E507" s="136">
        <v>1920</v>
      </c>
      <c r="F507" s="136">
        <v>1</v>
      </c>
    </row>
    <row r="508" spans="1:6" ht="19.5" customHeight="1">
      <c r="A508" s="421"/>
      <c r="B508" s="79">
        <v>6506201</v>
      </c>
      <c r="C508" s="80" t="s">
        <v>3151</v>
      </c>
      <c r="D508" s="89" t="s">
        <v>3152</v>
      </c>
      <c r="E508" s="136">
        <v>960</v>
      </c>
      <c r="F508" s="136">
        <v>1</v>
      </c>
    </row>
    <row r="509" spans="1:6" ht="19.5" customHeight="1">
      <c r="A509" s="419" t="s">
        <v>4325</v>
      </c>
      <c r="B509" s="79">
        <v>6507500</v>
      </c>
      <c r="C509" s="80" t="s">
        <v>3153</v>
      </c>
      <c r="D509" s="89" t="s">
        <v>3154</v>
      </c>
      <c r="E509" s="136">
        <v>1920</v>
      </c>
      <c r="F509" s="136">
        <v>1</v>
      </c>
    </row>
    <row r="510" spans="1:6" ht="19.5" customHeight="1">
      <c r="A510" s="420"/>
      <c r="B510" s="79">
        <v>6508750</v>
      </c>
      <c r="C510" s="80" t="s">
        <v>3155</v>
      </c>
      <c r="D510" s="89" t="s">
        <v>3156</v>
      </c>
      <c r="E510" s="136">
        <v>1920</v>
      </c>
      <c r="F510" s="136">
        <v>1</v>
      </c>
    </row>
    <row r="511" spans="1:6" ht="19.5" customHeight="1">
      <c r="A511" s="420"/>
      <c r="B511" s="79">
        <v>6509101</v>
      </c>
      <c r="C511" s="80" t="s">
        <v>3157</v>
      </c>
      <c r="D511" s="89" t="s">
        <v>3158</v>
      </c>
      <c r="E511" s="136">
        <v>1920</v>
      </c>
      <c r="F511" s="136">
        <v>1</v>
      </c>
    </row>
    <row r="512" spans="1:6" ht="19.5" customHeight="1">
      <c r="A512" s="421"/>
      <c r="B512" s="79">
        <v>6510201</v>
      </c>
      <c r="C512" s="80" t="s">
        <v>3159</v>
      </c>
      <c r="D512" s="89" t="s">
        <v>3160</v>
      </c>
      <c r="E512" s="136">
        <v>960</v>
      </c>
      <c r="F512" s="136">
        <v>1</v>
      </c>
    </row>
    <row r="513" spans="1:6" ht="19.5" customHeight="1">
      <c r="A513" s="419" t="s">
        <v>4326</v>
      </c>
      <c r="B513" s="79">
        <v>6511281</v>
      </c>
      <c r="C513" s="80" t="s">
        <v>3161</v>
      </c>
      <c r="D513" s="84" t="s">
        <v>3162</v>
      </c>
      <c r="E513" s="136">
        <v>50</v>
      </c>
      <c r="F513" s="136">
        <v>1</v>
      </c>
    </row>
    <row r="514" spans="1:6" ht="19.5" customHeight="1">
      <c r="A514" s="420"/>
      <c r="B514" s="79">
        <v>6512200</v>
      </c>
      <c r="C514" s="80" t="s">
        <v>3163</v>
      </c>
      <c r="D514" s="84" t="s">
        <v>3164</v>
      </c>
      <c r="E514" s="136">
        <v>50</v>
      </c>
      <c r="F514" s="136">
        <v>1</v>
      </c>
    </row>
    <row r="515" spans="1:6" ht="19.5" customHeight="1">
      <c r="A515" s="420"/>
      <c r="B515" s="79">
        <v>6513316</v>
      </c>
      <c r="C515" s="80" t="s">
        <v>3165</v>
      </c>
      <c r="D515" s="84" t="s">
        <v>3166</v>
      </c>
      <c r="E515" s="136">
        <v>40</v>
      </c>
      <c r="F515" s="136">
        <v>1</v>
      </c>
    </row>
    <row r="516" spans="1:6" ht="19.5" customHeight="1">
      <c r="A516" s="421"/>
      <c r="B516" s="79">
        <v>6514249</v>
      </c>
      <c r="C516" s="80" t="s">
        <v>3167</v>
      </c>
      <c r="D516" s="84" t="s">
        <v>3168</v>
      </c>
      <c r="E516" s="136">
        <v>60</v>
      </c>
      <c r="F516" s="136">
        <v>1</v>
      </c>
    </row>
    <row r="517" spans="1:6" ht="19.5" customHeight="1">
      <c r="A517" s="419" t="s">
        <v>4327</v>
      </c>
      <c r="B517" s="79">
        <v>6515100</v>
      </c>
      <c r="C517" s="80" t="s">
        <v>3169</v>
      </c>
      <c r="D517" s="84" t="s">
        <v>3170</v>
      </c>
      <c r="E517" s="136">
        <v>80</v>
      </c>
      <c r="F517" s="136">
        <v>1</v>
      </c>
    </row>
    <row r="518" spans="1:6" ht="19.5" customHeight="1">
      <c r="A518" s="420"/>
      <c r="B518" s="79">
        <v>6516281</v>
      </c>
      <c r="C518" s="80" t="s">
        <v>3171</v>
      </c>
      <c r="D518" s="84" t="s">
        <v>3172</v>
      </c>
      <c r="E518" s="136">
        <v>50</v>
      </c>
      <c r="F518" s="136">
        <v>1</v>
      </c>
    </row>
    <row r="519" spans="1:6" ht="19.5" customHeight="1">
      <c r="A519" s="420"/>
      <c r="B519" s="79">
        <v>6517200</v>
      </c>
      <c r="C519" s="80" t="s">
        <v>3173</v>
      </c>
      <c r="D519" s="84" t="s">
        <v>3174</v>
      </c>
      <c r="E519" s="136">
        <v>50</v>
      </c>
      <c r="F519" s="136">
        <v>1</v>
      </c>
    </row>
    <row r="520" spans="1:6" ht="19.5" customHeight="1">
      <c r="A520" s="421"/>
      <c r="B520" s="79">
        <v>6518381</v>
      </c>
      <c r="C520" s="80" t="s">
        <v>3175</v>
      </c>
      <c r="D520" s="84" t="s">
        <v>3176</v>
      </c>
      <c r="E520" s="136">
        <v>30</v>
      </c>
      <c r="F520" s="136">
        <v>1</v>
      </c>
    </row>
    <row r="521" spans="1:6" ht="19.5" customHeight="1">
      <c r="A521" s="419" t="s">
        <v>4328</v>
      </c>
      <c r="B521" s="79">
        <v>6519100</v>
      </c>
      <c r="C521" s="80" t="s">
        <v>3177</v>
      </c>
      <c r="D521" s="84" t="s">
        <v>3178</v>
      </c>
      <c r="E521" s="136">
        <v>50</v>
      </c>
      <c r="F521" s="136">
        <v>1</v>
      </c>
    </row>
    <row r="522" spans="1:6" ht="19.5" customHeight="1">
      <c r="A522" s="420"/>
      <c r="B522" s="79">
        <v>6520281</v>
      </c>
      <c r="C522" s="80" t="s">
        <v>3179</v>
      </c>
      <c r="D522" s="84" t="s">
        <v>3180</v>
      </c>
      <c r="E522" s="136">
        <v>50</v>
      </c>
      <c r="F522" s="136">
        <v>1</v>
      </c>
    </row>
    <row r="523" spans="1:6" ht="19.5" customHeight="1">
      <c r="A523" s="421"/>
      <c r="B523" s="79">
        <v>6521200</v>
      </c>
      <c r="C523" s="80" t="s">
        <v>3181</v>
      </c>
      <c r="D523" s="84" t="s">
        <v>3182</v>
      </c>
      <c r="E523" s="136">
        <v>50</v>
      </c>
      <c r="F523" s="136">
        <v>1</v>
      </c>
    </row>
    <row r="524" spans="1:6" ht="19.5" customHeight="1">
      <c r="A524" s="419" t="s">
        <v>4329</v>
      </c>
      <c r="B524" s="79">
        <v>6522281</v>
      </c>
      <c r="C524" s="80" t="s">
        <v>3183</v>
      </c>
      <c r="D524" s="82" t="s">
        <v>3184</v>
      </c>
      <c r="E524" s="136">
        <v>20</v>
      </c>
      <c r="F524" s="136">
        <v>1</v>
      </c>
    </row>
    <row r="525" spans="1:6" ht="19.5" customHeight="1">
      <c r="A525" s="420"/>
      <c r="B525" s="79" t="s">
        <v>3185</v>
      </c>
      <c r="C525" s="80" t="s">
        <v>3186</v>
      </c>
      <c r="D525" s="82" t="s">
        <v>3187</v>
      </c>
      <c r="E525" s="136">
        <v>20</v>
      </c>
      <c r="F525" s="136">
        <v>1</v>
      </c>
    </row>
    <row r="526" spans="1:6" ht="19.5" customHeight="1">
      <c r="A526" s="420"/>
      <c r="B526" s="79" t="s">
        <v>3188</v>
      </c>
      <c r="C526" s="80" t="s">
        <v>3189</v>
      </c>
      <c r="D526" s="82" t="s">
        <v>3190</v>
      </c>
      <c r="E526" s="136">
        <v>20</v>
      </c>
      <c r="F526" s="136">
        <v>1</v>
      </c>
    </row>
    <row r="527" spans="1:6" ht="19.5" customHeight="1">
      <c r="A527" s="420"/>
      <c r="B527" s="79" t="s">
        <v>3191</v>
      </c>
      <c r="C527" s="80" t="s">
        <v>3192</v>
      </c>
      <c r="D527" s="82" t="s">
        <v>3193</v>
      </c>
      <c r="E527" s="136">
        <v>20</v>
      </c>
      <c r="F527" s="136">
        <v>1</v>
      </c>
    </row>
    <row r="528" spans="1:6" ht="19.5" customHeight="1">
      <c r="A528" s="420"/>
      <c r="B528" s="79" t="s">
        <v>3194</v>
      </c>
      <c r="C528" s="80" t="s">
        <v>3195</v>
      </c>
      <c r="D528" s="82" t="s">
        <v>3196</v>
      </c>
      <c r="E528" s="136">
        <v>20</v>
      </c>
      <c r="F528" s="136">
        <v>1</v>
      </c>
    </row>
    <row r="529" spans="1:6" ht="19.5" customHeight="1">
      <c r="A529" s="420"/>
      <c r="B529" s="79" t="s">
        <v>3197</v>
      </c>
      <c r="C529" s="80" t="s">
        <v>3198</v>
      </c>
      <c r="D529" s="82" t="s">
        <v>3199</v>
      </c>
      <c r="E529" s="136">
        <v>20</v>
      </c>
      <c r="F529" s="136">
        <v>1</v>
      </c>
    </row>
    <row r="530" spans="1:6" ht="19.5" customHeight="1">
      <c r="A530" s="420"/>
      <c r="B530" s="79">
        <v>6528200</v>
      </c>
      <c r="C530" s="80" t="s">
        <v>3200</v>
      </c>
      <c r="D530" s="82" t="s">
        <v>3201</v>
      </c>
      <c r="E530" s="136">
        <v>20</v>
      </c>
      <c r="F530" s="136">
        <v>1</v>
      </c>
    </row>
    <row r="531" spans="1:6" ht="19.5" customHeight="1">
      <c r="A531" s="421"/>
      <c r="B531" s="79">
        <v>6529201</v>
      </c>
      <c r="C531" s="80" t="s">
        <v>3202</v>
      </c>
      <c r="D531" s="82" t="s">
        <v>3203</v>
      </c>
      <c r="E531" s="136">
        <v>20</v>
      </c>
      <c r="F531" s="136">
        <v>1</v>
      </c>
    </row>
    <row r="532" spans="1:6" ht="19.5" customHeight="1">
      <c r="A532" s="419" t="s">
        <v>4330</v>
      </c>
      <c r="B532" s="79">
        <v>6530281</v>
      </c>
      <c r="C532" s="80" t="s">
        <v>3204</v>
      </c>
      <c r="D532" s="82" t="s">
        <v>3205</v>
      </c>
      <c r="E532" s="136">
        <v>20</v>
      </c>
      <c r="F532" s="136">
        <v>1</v>
      </c>
    </row>
    <row r="533" spans="1:6" ht="19.5" customHeight="1">
      <c r="A533" s="420"/>
      <c r="B533" s="79" t="s">
        <v>3206</v>
      </c>
      <c r="C533" s="80" t="s">
        <v>3207</v>
      </c>
      <c r="D533" s="82" t="s">
        <v>3208</v>
      </c>
      <c r="E533" s="136">
        <v>20</v>
      </c>
      <c r="F533" s="136">
        <v>1</v>
      </c>
    </row>
    <row r="534" spans="1:6" ht="19.5" customHeight="1">
      <c r="A534" s="420"/>
      <c r="B534" s="79" t="s">
        <v>3209</v>
      </c>
      <c r="C534" s="80" t="s">
        <v>3210</v>
      </c>
      <c r="D534" s="82" t="s">
        <v>3211</v>
      </c>
      <c r="E534" s="136">
        <v>20</v>
      </c>
      <c r="F534" s="136">
        <v>1</v>
      </c>
    </row>
    <row r="535" spans="1:6" ht="19.5" customHeight="1">
      <c r="A535" s="420"/>
      <c r="B535" s="79" t="s">
        <v>3212</v>
      </c>
      <c r="C535" s="80" t="s">
        <v>3213</v>
      </c>
      <c r="D535" s="82" t="s">
        <v>3214</v>
      </c>
      <c r="E535" s="136">
        <v>20</v>
      </c>
      <c r="F535" s="136">
        <v>1</v>
      </c>
    </row>
    <row r="536" spans="1:6" ht="19.5" customHeight="1">
      <c r="A536" s="420"/>
      <c r="B536" s="79" t="s">
        <v>3215</v>
      </c>
      <c r="C536" s="80" t="s">
        <v>3216</v>
      </c>
      <c r="D536" s="82" t="s">
        <v>3217</v>
      </c>
      <c r="E536" s="136">
        <v>20</v>
      </c>
      <c r="F536" s="136">
        <v>1</v>
      </c>
    </row>
    <row r="537" spans="1:6" ht="19.5" customHeight="1">
      <c r="A537" s="420"/>
      <c r="B537" s="79" t="s">
        <v>3218</v>
      </c>
      <c r="C537" s="80" t="s">
        <v>3219</v>
      </c>
      <c r="D537" s="82" t="s">
        <v>3220</v>
      </c>
      <c r="E537" s="136">
        <v>20</v>
      </c>
      <c r="F537" s="136">
        <v>1</v>
      </c>
    </row>
    <row r="538" spans="1:6" ht="19.5" customHeight="1">
      <c r="A538" s="420"/>
      <c r="B538" s="79">
        <v>6536200</v>
      </c>
      <c r="C538" s="80" t="s">
        <v>3221</v>
      </c>
      <c r="D538" s="82" t="s">
        <v>3222</v>
      </c>
      <c r="E538" s="136">
        <v>20</v>
      </c>
      <c r="F538" s="136">
        <v>1</v>
      </c>
    </row>
    <row r="539" spans="1:6" ht="19.5" customHeight="1">
      <c r="A539" s="420"/>
      <c r="B539" s="79" t="s">
        <v>3223</v>
      </c>
      <c r="C539" s="80" t="s">
        <v>3224</v>
      </c>
      <c r="D539" s="82" t="s">
        <v>3225</v>
      </c>
      <c r="E539" s="136">
        <v>20</v>
      </c>
      <c r="F539" s="136">
        <v>1</v>
      </c>
    </row>
    <row r="540" spans="1:6" ht="19.5" customHeight="1">
      <c r="A540" s="420"/>
      <c r="B540" s="79" t="s">
        <v>3226</v>
      </c>
      <c r="C540" s="80" t="s">
        <v>3227</v>
      </c>
      <c r="D540" s="82" t="s">
        <v>3228</v>
      </c>
      <c r="E540" s="136">
        <v>20</v>
      </c>
      <c r="F540" s="136">
        <v>1</v>
      </c>
    </row>
    <row r="541" spans="1:6" ht="19.5" customHeight="1">
      <c r="A541" s="420"/>
      <c r="B541" s="79" t="s">
        <v>3229</v>
      </c>
      <c r="C541" s="80" t="s">
        <v>3230</v>
      </c>
      <c r="D541" s="82" t="s">
        <v>3231</v>
      </c>
      <c r="E541" s="136">
        <v>20</v>
      </c>
      <c r="F541" s="136">
        <v>1</v>
      </c>
    </row>
    <row r="542" spans="1:6" ht="19.5" customHeight="1">
      <c r="A542" s="420"/>
      <c r="B542" s="79" t="s">
        <v>3232</v>
      </c>
      <c r="C542" s="80" t="s">
        <v>3233</v>
      </c>
      <c r="D542" s="82" t="s">
        <v>3234</v>
      </c>
      <c r="E542" s="136">
        <v>20</v>
      </c>
      <c r="F542" s="136">
        <v>1</v>
      </c>
    </row>
    <row r="543" spans="1:6" ht="19.5" customHeight="1">
      <c r="A543" s="420"/>
      <c r="B543" s="79" t="s">
        <v>3235</v>
      </c>
      <c r="C543" s="80" t="s">
        <v>3236</v>
      </c>
      <c r="D543" s="82" t="s">
        <v>3237</v>
      </c>
      <c r="E543" s="136">
        <v>20</v>
      </c>
      <c r="F543" s="136">
        <v>1</v>
      </c>
    </row>
    <row r="544" spans="1:6" ht="19.5" customHeight="1">
      <c r="A544" s="420"/>
      <c r="B544" s="79">
        <v>6542225</v>
      </c>
      <c r="C544" s="80" t="s">
        <v>3238</v>
      </c>
      <c r="D544" s="82" t="s">
        <v>3239</v>
      </c>
      <c r="E544" s="136">
        <v>30</v>
      </c>
      <c r="F544" s="136">
        <v>1</v>
      </c>
    </row>
    <row r="545" spans="1:6" ht="19.5" customHeight="1">
      <c r="A545" s="421"/>
      <c r="B545" s="79">
        <v>6543381</v>
      </c>
      <c r="C545" s="80" t="s">
        <v>3240</v>
      </c>
      <c r="D545" s="82" t="s">
        <v>3241</v>
      </c>
      <c r="E545" s="136">
        <v>20</v>
      </c>
      <c r="F545" s="136">
        <v>1</v>
      </c>
    </row>
    <row r="546" spans="1:6" ht="19.5" customHeight="1">
      <c r="A546" s="419" t="s">
        <v>4331</v>
      </c>
      <c r="B546" s="79">
        <v>6544100</v>
      </c>
      <c r="C546" s="80" t="s">
        <v>3242</v>
      </c>
      <c r="D546" s="82" t="s">
        <v>3243</v>
      </c>
      <c r="E546" s="136">
        <v>20</v>
      </c>
      <c r="F546" s="136">
        <v>1</v>
      </c>
    </row>
    <row r="547" spans="1:6" ht="19.5" customHeight="1">
      <c r="A547" s="420"/>
      <c r="B547" s="79">
        <v>6545150</v>
      </c>
      <c r="C547" s="80" t="s">
        <v>3244</v>
      </c>
      <c r="D547" s="82" t="s">
        <v>3245</v>
      </c>
      <c r="E547" s="136">
        <v>20</v>
      </c>
      <c r="F547" s="136">
        <v>1</v>
      </c>
    </row>
    <row r="548" spans="1:6" ht="19.5" customHeight="1">
      <c r="A548" s="420"/>
      <c r="B548" s="79">
        <v>6546200</v>
      </c>
      <c r="C548" s="80" t="s">
        <v>3246</v>
      </c>
      <c r="D548" s="82" t="s">
        <v>3247</v>
      </c>
      <c r="E548" s="136">
        <v>20</v>
      </c>
      <c r="F548" s="136">
        <v>1</v>
      </c>
    </row>
    <row r="549" spans="1:6" ht="19.5" customHeight="1">
      <c r="A549" s="421"/>
      <c r="B549" s="79">
        <v>6547500</v>
      </c>
      <c r="C549" s="80" t="s">
        <v>3248</v>
      </c>
      <c r="D549" s="82" t="s">
        <v>3249</v>
      </c>
      <c r="E549" s="136">
        <v>20</v>
      </c>
      <c r="F549" s="136">
        <v>1</v>
      </c>
    </row>
    <row r="550" spans="1:6" ht="19.5" customHeight="1">
      <c r="A550" s="419" t="s">
        <v>4332</v>
      </c>
      <c r="B550" s="79">
        <v>654850</v>
      </c>
      <c r="C550" s="80" t="s">
        <v>3250</v>
      </c>
      <c r="D550" s="82" t="s">
        <v>3251</v>
      </c>
      <c r="E550" s="136">
        <v>20</v>
      </c>
      <c r="F550" s="136">
        <v>1</v>
      </c>
    </row>
    <row r="551" spans="1:6" ht="19.5" customHeight="1">
      <c r="A551" s="420"/>
      <c r="B551" s="79">
        <v>654970</v>
      </c>
      <c r="C551" s="80" t="s">
        <v>3252</v>
      </c>
      <c r="D551" s="82" t="s">
        <v>3253</v>
      </c>
      <c r="E551" s="136">
        <v>20</v>
      </c>
      <c r="F551" s="136">
        <v>1</v>
      </c>
    </row>
    <row r="552" spans="1:6" ht="19.5" customHeight="1">
      <c r="A552" s="420"/>
      <c r="B552" s="79">
        <v>6550100</v>
      </c>
      <c r="C552" s="80" t="s">
        <v>3254</v>
      </c>
      <c r="D552" s="82" t="s">
        <v>3255</v>
      </c>
      <c r="E552" s="136">
        <v>20</v>
      </c>
      <c r="F552" s="136">
        <v>1</v>
      </c>
    </row>
    <row r="553" spans="1:6" ht="19.5" customHeight="1">
      <c r="A553" s="421"/>
      <c r="B553" s="79">
        <v>6551200</v>
      </c>
      <c r="C553" s="80" t="s">
        <v>3256</v>
      </c>
      <c r="D553" s="82" t="s">
        <v>3257</v>
      </c>
      <c r="E553" s="136">
        <v>20</v>
      </c>
      <c r="F553" s="136">
        <v>1</v>
      </c>
    </row>
    <row r="554" spans="1:6" ht="19.5" customHeight="1">
      <c r="A554" s="145" t="s">
        <v>4333</v>
      </c>
      <c r="B554" s="79">
        <v>6552112</v>
      </c>
      <c r="C554" s="80" t="s">
        <v>3258</v>
      </c>
      <c r="D554" s="84" t="s">
        <v>3259</v>
      </c>
      <c r="E554" s="136">
        <v>1</v>
      </c>
      <c r="F554" s="136">
        <v>1</v>
      </c>
    </row>
    <row r="555" spans="1:6" ht="19.5" customHeight="1">
      <c r="A555" s="419" t="s">
        <v>4334</v>
      </c>
      <c r="B555" s="79">
        <v>6553212</v>
      </c>
      <c r="C555" s="80" t="s">
        <v>3260</v>
      </c>
      <c r="D555" s="90" t="s">
        <v>3261</v>
      </c>
      <c r="E555" s="136">
        <v>1</v>
      </c>
      <c r="F555" s="136">
        <v>1</v>
      </c>
    </row>
    <row r="556" spans="1:6" ht="19.5" customHeight="1">
      <c r="A556" s="420"/>
      <c r="B556" s="79">
        <v>6554215</v>
      </c>
      <c r="C556" s="80" t="s">
        <v>3262</v>
      </c>
      <c r="D556" s="90" t="s">
        <v>3263</v>
      </c>
      <c r="E556" s="136">
        <v>1</v>
      </c>
      <c r="F556" s="136">
        <v>1</v>
      </c>
    </row>
    <row r="557" spans="1:6" ht="19.5" customHeight="1">
      <c r="A557" s="420"/>
      <c r="B557" s="79">
        <v>6555216</v>
      </c>
      <c r="C557" s="80" t="s">
        <v>3264</v>
      </c>
      <c r="D557" s="90" t="s">
        <v>3265</v>
      </c>
      <c r="E557" s="136">
        <v>1</v>
      </c>
      <c r="F557" s="136">
        <v>1</v>
      </c>
    </row>
    <row r="558" spans="1:6" ht="19.5" customHeight="1">
      <c r="A558" s="420"/>
      <c r="B558" s="79">
        <v>6556220</v>
      </c>
      <c r="C558" s="80" t="s">
        <v>3266</v>
      </c>
      <c r="D558" s="90" t="s">
        <v>3267</v>
      </c>
      <c r="E558" s="136">
        <v>1</v>
      </c>
      <c r="F558" s="136">
        <v>1</v>
      </c>
    </row>
    <row r="559" spans="1:6" ht="19.5" customHeight="1">
      <c r="A559" s="420"/>
      <c r="B559" s="79">
        <v>6557224</v>
      </c>
      <c r="C559" s="80" t="s">
        <v>3268</v>
      </c>
      <c r="D559" s="90" t="s">
        <v>3269</v>
      </c>
      <c r="E559" s="136">
        <v>1</v>
      </c>
      <c r="F559" s="136">
        <v>1</v>
      </c>
    </row>
    <row r="560" spans="1:6" ht="19.5" customHeight="1">
      <c r="A560" s="421"/>
      <c r="B560" s="79">
        <v>6558225</v>
      </c>
      <c r="C560" s="80" t="s">
        <v>3270</v>
      </c>
      <c r="D560" s="91" t="s">
        <v>3271</v>
      </c>
      <c r="E560" s="136">
        <v>1</v>
      </c>
      <c r="F560" s="136">
        <v>1</v>
      </c>
    </row>
    <row r="561" spans="1:6" ht="19.5" customHeight="1">
      <c r="A561" s="419" t="s">
        <v>4335</v>
      </c>
      <c r="B561" s="79">
        <v>6559212</v>
      </c>
      <c r="C561" s="80" t="s">
        <v>3272</v>
      </c>
      <c r="D561" s="90" t="s">
        <v>3273</v>
      </c>
      <c r="E561" s="136">
        <v>1</v>
      </c>
      <c r="F561" s="136">
        <v>1</v>
      </c>
    </row>
    <row r="562" spans="1:6" ht="19.5" customHeight="1">
      <c r="A562" s="420"/>
      <c r="B562" s="79">
        <v>6560215</v>
      </c>
      <c r="C562" s="80" t="s">
        <v>3274</v>
      </c>
      <c r="D562" s="90" t="s">
        <v>3275</v>
      </c>
      <c r="E562" s="136">
        <v>1</v>
      </c>
      <c r="F562" s="136">
        <v>1</v>
      </c>
    </row>
    <row r="563" spans="1:6" ht="19.5" customHeight="1">
      <c r="A563" s="420"/>
      <c r="B563" s="79">
        <v>6561216</v>
      </c>
      <c r="C563" s="80" t="s">
        <v>3276</v>
      </c>
      <c r="D563" s="90" t="s">
        <v>3277</v>
      </c>
      <c r="E563" s="136">
        <v>1</v>
      </c>
      <c r="F563" s="136">
        <v>1</v>
      </c>
    </row>
    <row r="564" spans="1:6" ht="19.5" customHeight="1">
      <c r="A564" s="420"/>
      <c r="B564" s="79">
        <v>6562220</v>
      </c>
      <c r="C564" s="80" t="s">
        <v>3276</v>
      </c>
      <c r="D564" s="90" t="s">
        <v>3278</v>
      </c>
      <c r="E564" s="136">
        <v>1</v>
      </c>
      <c r="F564" s="136">
        <v>1</v>
      </c>
    </row>
    <row r="565" spans="1:6" ht="19.5" customHeight="1">
      <c r="A565" s="420"/>
      <c r="B565" s="79">
        <v>6563224</v>
      </c>
      <c r="C565" s="80" t="s">
        <v>3279</v>
      </c>
      <c r="D565" s="90" t="s">
        <v>3280</v>
      </c>
      <c r="E565" s="136">
        <v>1</v>
      </c>
      <c r="F565" s="136">
        <v>1</v>
      </c>
    </row>
    <row r="566" spans="1:6" ht="19.5" customHeight="1">
      <c r="A566" s="421"/>
      <c r="B566" s="79">
        <v>6564225</v>
      </c>
      <c r="C566" s="80" t="s">
        <v>3281</v>
      </c>
      <c r="D566" s="90" t="s">
        <v>3282</v>
      </c>
      <c r="E566" s="136">
        <v>1</v>
      </c>
      <c r="F566" s="136">
        <v>1</v>
      </c>
    </row>
    <row r="567" spans="1:6" ht="19.5" customHeight="1">
      <c r="A567" s="419" t="s">
        <v>4336</v>
      </c>
      <c r="B567" s="79">
        <v>6565212</v>
      </c>
      <c r="C567" s="80" t="s">
        <v>3283</v>
      </c>
      <c r="D567" s="90" t="s">
        <v>3284</v>
      </c>
      <c r="E567" s="136">
        <v>1</v>
      </c>
      <c r="F567" s="136">
        <v>1</v>
      </c>
    </row>
    <row r="568" spans="1:6" ht="19.5" customHeight="1">
      <c r="A568" s="420"/>
      <c r="B568" s="79">
        <v>6566216</v>
      </c>
      <c r="C568" s="80" t="s">
        <v>3285</v>
      </c>
      <c r="D568" s="90" t="s">
        <v>3286</v>
      </c>
      <c r="E568" s="136">
        <v>1</v>
      </c>
      <c r="F568" s="136">
        <v>1</v>
      </c>
    </row>
    <row r="569" spans="1:6" ht="19.5" customHeight="1">
      <c r="A569" s="420"/>
      <c r="B569" s="79">
        <v>6567220</v>
      </c>
      <c r="C569" s="80" t="s">
        <v>3287</v>
      </c>
      <c r="D569" s="90" t="s">
        <v>3288</v>
      </c>
      <c r="E569" s="136">
        <v>1</v>
      </c>
      <c r="F569" s="136">
        <v>1</v>
      </c>
    </row>
    <row r="570" spans="1:6" ht="19.5" customHeight="1">
      <c r="A570" s="420"/>
      <c r="B570" s="79">
        <v>6568224</v>
      </c>
      <c r="C570" s="80" t="s">
        <v>3289</v>
      </c>
      <c r="D570" s="90" t="s">
        <v>3290</v>
      </c>
      <c r="E570" s="136">
        <v>1</v>
      </c>
      <c r="F570" s="136">
        <v>1</v>
      </c>
    </row>
    <row r="571" spans="1:6" ht="19.5" customHeight="1">
      <c r="A571" s="421"/>
      <c r="B571" s="79">
        <v>6569225</v>
      </c>
      <c r="C571" s="80" t="s">
        <v>3291</v>
      </c>
      <c r="D571" s="90" t="s">
        <v>3292</v>
      </c>
      <c r="E571" s="136">
        <v>1</v>
      </c>
      <c r="F571" s="136">
        <v>1</v>
      </c>
    </row>
    <row r="572" spans="1:6" ht="19.5" customHeight="1">
      <c r="A572" s="419" t="s">
        <v>4337</v>
      </c>
      <c r="B572" s="79">
        <v>6570210</v>
      </c>
      <c r="C572" s="80" t="s">
        <v>3293</v>
      </c>
      <c r="D572" s="90" t="s">
        <v>3294</v>
      </c>
      <c r="E572" s="136">
        <v>1</v>
      </c>
      <c r="F572" s="136">
        <v>1</v>
      </c>
    </row>
    <row r="573" spans="1:6" ht="19.5" customHeight="1">
      <c r="A573" s="420"/>
      <c r="B573" s="79">
        <v>6571211</v>
      </c>
      <c r="C573" s="80" t="s">
        <v>3295</v>
      </c>
      <c r="D573" s="90" t="s">
        <v>3296</v>
      </c>
      <c r="E573" s="136">
        <v>1</v>
      </c>
      <c r="F573" s="136">
        <v>1</v>
      </c>
    </row>
    <row r="574" spans="1:6" ht="19.5" customHeight="1">
      <c r="A574" s="420"/>
      <c r="B574" s="79">
        <v>6572212</v>
      </c>
      <c r="C574" s="80" t="s">
        <v>3297</v>
      </c>
      <c r="D574" s="90" t="s">
        <v>3298</v>
      </c>
      <c r="E574" s="136">
        <v>1</v>
      </c>
      <c r="F574" s="136">
        <v>1</v>
      </c>
    </row>
    <row r="575" spans="1:6" ht="19.5" customHeight="1">
      <c r="A575" s="420"/>
      <c r="B575" s="79">
        <v>6573213</v>
      </c>
      <c r="C575" s="80" t="s">
        <v>3299</v>
      </c>
      <c r="D575" s="90" t="s">
        <v>3300</v>
      </c>
      <c r="E575" s="136">
        <v>1</v>
      </c>
      <c r="F575" s="136">
        <v>1</v>
      </c>
    </row>
    <row r="576" spans="1:6" ht="19.5" customHeight="1">
      <c r="A576" s="420"/>
      <c r="B576" s="79">
        <v>6574214</v>
      </c>
      <c r="C576" s="80" t="s">
        <v>3301</v>
      </c>
      <c r="D576" s="90" t="s">
        <v>3302</v>
      </c>
      <c r="E576" s="136">
        <v>1</v>
      </c>
      <c r="F576" s="136">
        <v>1</v>
      </c>
    </row>
    <row r="577" spans="1:6" ht="19.5" customHeight="1">
      <c r="A577" s="421"/>
      <c r="B577" s="79">
        <v>6575215</v>
      </c>
      <c r="C577" s="80" t="s">
        <v>3303</v>
      </c>
      <c r="D577" s="90" t="s">
        <v>3304</v>
      </c>
      <c r="E577" s="136">
        <v>1</v>
      </c>
      <c r="F577" s="136">
        <v>1</v>
      </c>
    </row>
    <row r="578" spans="1:6" ht="19.5" customHeight="1">
      <c r="A578" s="419" t="s">
        <v>4338</v>
      </c>
      <c r="B578" s="79">
        <v>6576207</v>
      </c>
      <c r="C578" s="80" t="s">
        <v>3305</v>
      </c>
      <c r="D578" s="90" t="s">
        <v>3306</v>
      </c>
      <c r="E578" s="136">
        <v>1</v>
      </c>
      <c r="F578" s="136">
        <v>1</v>
      </c>
    </row>
    <row r="579" spans="1:6" ht="19.5" customHeight="1">
      <c r="A579" s="420"/>
      <c r="B579" s="79">
        <v>6577208</v>
      </c>
      <c r="C579" s="80" t="s">
        <v>3307</v>
      </c>
      <c r="D579" s="90" t="s">
        <v>3308</v>
      </c>
      <c r="E579" s="136">
        <v>1</v>
      </c>
      <c r="F579" s="136">
        <v>1</v>
      </c>
    </row>
    <row r="580" spans="1:6" ht="19.5" customHeight="1">
      <c r="A580" s="420"/>
      <c r="B580" s="79">
        <v>6578209</v>
      </c>
      <c r="C580" s="80" t="s">
        <v>3309</v>
      </c>
      <c r="D580" s="90" t="s">
        <v>3310</v>
      </c>
      <c r="E580" s="136">
        <v>1</v>
      </c>
      <c r="F580" s="136">
        <v>1</v>
      </c>
    </row>
    <row r="581" spans="1:6" ht="19.5" customHeight="1">
      <c r="A581" s="420"/>
      <c r="B581" s="79">
        <v>6579210</v>
      </c>
      <c r="C581" s="80" t="s">
        <v>3311</v>
      </c>
      <c r="D581" s="90" t="s">
        <v>3312</v>
      </c>
      <c r="E581" s="136">
        <v>1</v>
      </c>
      <c r="F581" s="136">
        <v>1</v>
      </c>
    </row>
    <row r="582" spans="1:6" ht="19.5" customHeight="1">
      <c r="A582" s="420"/>
      <c r="B582" s="79">
        <v>6580211</v>
      </c>
      <c r="C582" s="80" t="s">
        <v>3313</v>
      </c>
      <c r="D582" s="90" t="s">
        <v>3314</v>
      </c>
      <c r="E582" s="136">
        <v>1</v>
      </c>
      <c r="F582" s="136">
        <v>1</v>
      </c>
    </row>
    <row r="583" spans="1:6" ht="19.5" customHeight="1">
      <c r="A583" s="420"/>
      <c r="B583" s="79">
        <v>6581212</v>
      </c>
      <c r="C583" s="80" t="s">
        <v>3315</v>
      </c>
      <c r="D583" s="90" t="s">
        <v>3316</v>
      </c>
      <c r="E583" s="136">
        <v>1</v>
      </c>
      <c r="F583" s="136">
        <v>1</v>
      </c>
    </row>
    <row r="584" spans="1:6" ht="19.5" customHeight="1">
      <c r="A584" s="420"/>
      <c r="B584" s="79">
        <v>6582213</v>
      </c>
      <c r="C584" s="80" t="s">
        <v>3317</v>
      </c>
      <c r="D584" s="90" t="s">
        <v>3318</v>
      </c>
      <c r="E584" s="136">
        <v>1</v>
      </c>
      <c r="F584" s="136">
        <v>1</v>
      </c>
    </row>
    <row r="585" spans="1:6" ht="19.5" customHeight="1">
      <c r="A585" s="420"/>
      <c r="B585" s="79">
        <v>6583214</v>
      </c>
      <c r="C585" s="80" t="s">
        <v>3319</v>
      </c>
      <c r="D585" s="90" t="s">
        <v>3320</v>
      </c>
      <c r="E585" s="136">
        <v>1</v>
      </c>
      <c r="F585" s="136">
        <v>1</v>
      </c>
    </row>
    <row r="586" spans="1:6" ht="19.5" customHeight="1">
      <c r="A586" s="420"/>
      <c r="B586" s="79">
        <v>6584215</v>
      </c>
      <c r="C586" s="80" t="s">
        <v>3321</v>
      </c>
      <c r="D586" s="90" t="s">
        <v>3322</v>
      </c>
      <c r="E586" s="136">
        <v>1</v>
      </c>
      <c r="F586" s="136">
        <v>1</v>
      </c>
    </row>
    <row r="587" spans="1:6" ht="19.5" customHeight="1">
      <c r="A587" s="420"/>
      <c r="B587" s="79">
        <v>6585207</v>
      </c>
      <c r="C587" s="80" t="s">
        <v>3323</v>
      </c>
      <c r="D587" s="90" t="s">
        <v>3324</v>
      </c>
      <c r="E587" s="136">
        <v>1</v>
      </c>
      <c r="F587" s="136">
        <v>1</v>
      </c>
    </row>
    <row r="588" spans="1:6" ht="19.5" customHeight="1">
      <c r="A588" s="420"/>
      <c r="B588" s="79">
        <v>6586213</v>
      </c>
      <c r="C588" s="80" t="s">
        <v>3325</v>
      </c>
      <c r="D588" s="90" t="s">
        <v>3326</v>
      </c>
      <c r="E588" s="136">
        <v>1</v>
      </c>
      <c r="F588" s="136">
        <v>1</v>
      </c>
    </row>
    <row r="589" spans="1:6" ht="19.5" customHeight="1">
      <c r="A589" s="420"/>
      <c r="B589" s="79">
        <v>6587214</v>
      </c>
      <c r="C589" s="80" t="s">
        <v>3327</v>
      </c>
      <c r="D589" s="90" t="s">
        <v>3328</v>
      </c>
      <c r="E589" s="136">
        <v>1</v>
      </c>
      <c r="F589" s="136">
        <v>1</v>
      </c>
    </row>
    <row r="590" spans="1:6" ht="19.5" customHeight="1">
      <c r="A590" s="421"/>
      <c r="B590" s="79">
        <v>6588215</v>
      </c>
      <c r="C590" s="80" t="s">
        <v>3329</v>
      </c>
      <c r="D590" s="92" t="s">
        <v>3330</v>
      </c>
      <c r="E590" s="136">
        <v>1</v>
      </c>
      <c r="F590" s="136">
        <v>1</v>
      </c>
    </row>
    <row r="591" spans="1:6" ht="19.5" customHeight="1">
      <c r="A591" s="146" t="s">
        <v>4339</v>
      </c>
      <c r="B591" s="79">
        <v>6589101</v>
      </c>
      <c r="C591" s="80" t="s">
        <v>3331</v>
      </c>
      <c r="D591" s="82" t="s">
        <v>3332</v>
      </c>
      <c r="E591" s="136">
        <v>1</v>
      </c>
      <c r="F591" s="136">
        <v>1</v>
      </c>
    </row>
    <row r="592" spans="1:6" ht="19.5" customHeight="1">
      <c r="A592" s="147" t="s">
        <v>4340</v>
      </c>
      <c r="B592" s="79">
        <v>6590103</v>
      </c>
      <c r="C592" s="80" t="s">
        <v>3333</v>
      </c>
      <c r="D592" s="82" t="s">
        <v>3334</v>
      </c>
      <c r="E592" s="136">
        <v>1</v>
      </c>
      <c r="F592" s="136">
        <v>1</v>
      </c>
    </row>
    <row r="593" spans="1:6" ht="19.5" customHeight="1">
      <c r="A593" s="419" t="s">
        <v>4341</v>
      </c>
      <c r="B593" s="79">
        <v>65911</v>
      </c>
      <c r="C593" s="80" t="s">
        <v>3335</v>
      </c>
      <c r="D593" s="89" t="s">
        <v>3336</v>
      </c>
      <c r="E593" s="136">
        <v>1</v>
      </c>
      <c r="F593" s="136">
        <v>1</v>
      </c>
    </row>
    <row r="594" spans="1:6" ht="19.5" customHeight="1">
      <c r="A594" s="420"/>
      <c r="B594" s="79">
        <v>65922</v>
      </c>
      <c r="C594" s="80" t="s">
        <v>3337</v>
      </c>
      <c r="D594" s="89" t="s">
        <v>3338</v>
      </c>
      <c r="E594" s="136">
        <v>1</v>
      </c>
      <c r="F594" s="136">
        <v>1</v>
      </c>
    </row>
    <row r="595" spans="1:6" ht="19.5" customHeight="1">
      <c r="A595" s="420"/>
      <c r="B595" s="79">
        <v>65933</v>
      </c>
      <c r="C595" s="80" t="s">
        <v>3339</v>
      </c>
      <c r="D595" s="89" t="s">
        <v>3340</v>
      </c>
      <c r="E595" s="136">
        <v>1</v>
      </c>
      <c r="F595" s="136">
        <v>1</v>
      </c>
    </row>
    <row r="596" spans="1:6" ht="19.5" customHeight="1">
      <c r="A596" s="421"/>
      <c r="B596" s="79">
        <v>65944</v>
      </c>
      <c r="C596" s="80" t="s">
        <v>3341</v>
      </c>
      <c r="D596" s="89" t="s">
        <v>3342</v>
      </c>
      <c r="E596" s="136">
        <v>1</v>
      </c>
      <c r="F596" s="136">
        <v>1</v>
      </c>
    </row>
    <row r="597" spans="1:6" ht="19.5" customHeight="1">
      <c r="A597" s="145" t="s">
        <v>4342</v>
      </c>
      <c r="B597" s="79">
        <v>65950</v>
      </c>
      <c r="C597" s="80" t="s">
        <v>3343</v>
      </c>
      <c r="D597" s="89" t="s">
        <v>3344</v>
      </c>
      <c r="E597" s="136">
        <v>1</v>
      </c>
      <c r="F597" s="136">
        <v>1</v>
      </c>
    </row>
    <row r="598" spans="1:6" ht="19.5" customHeight="1">
      <c r="A598" s="419" t="s">
        <v>4343</v>
      </c>
      <c r="B598" s="79">
        <v>65965</v>
      </c>
      <c r="C598" s="80" t="s">
        <v>3345</v>
      </c>
      <c r="D598" s="89" t="s">
        <v>3346</v>
      </c>
      <c r="E598" s="136">
        <v>1</v>
      </c>
      <c r="F598" s="136">
        <v>1</v>
      </c>
    </row>
    <row r="599" spans="1:6" ht="19.5" customHeight="1">
      <c r="A599" s="420"/>
      <c r="B599" s="79">
        <v>65976</v>
      </c>
      <c r="C599" s="80" t="s">
        <v>3347</v>
      </c>
      <c r="D599" s="89" t="s">
        <v>3348</v>
      </c>
      <c r="E599" s="136">
        <v>1</v>
      </c>
      <c r="F599" s="136">
        <v>1</v>
      </c>
    </row>
    <row r="600" spans="1:6" ht="19.5" customHeight="1">
      <c r="A600" s="421"/>
      <c r="B600" s="79">
        <v>65988</v>
      </c>
      <c r="C600" s="80" t="s">
        <v>3349</v>
      </c>
      <c r="D600" s="89" t="s">
        <v>3350</v>
      </c>
      <c r="E600" s="136">
        <v>1</v>
      </c>
      <c r="F600" s="136">
        <v>1</v>
      </c>
    </row>
    <row r="601" spans="1:6" ht="19.5" customHeight="1">
      <c r="A601" s="419" t="s">
        <v>4344</v>
      </c>
      <c r="B601" s="79">
        <v>659996</v>
      </c>
      <c r="C601" s="80" t="s">
        <v>3351</v>
      </c>
      <c r="D601" s="89" t="s">
        <v>3352</v>
      </c>
      <c r="E601" s="136">
        <v>1</v>
      </c>
      <c r="F601" s="136">
        <v>1</v>
      </c>
    </row>
    <row r="602" spans="1:6" ht="19.5" customHeight="1">
      <c r="A602" s="421"/>
      <c r="B602" s="79">
        <v>6600100</v>
      </c>
      <c r="C602" s="80" t="s">
        <v>3353</v>
      </c>
      <c r="D602" s="89" t="s">
        <v>3354</v>
      </c>
      <c r="E602" s="136">
        <v>1</v>
      </c>
      <c r="F602" s="136">
        <v>1</v>
      </c>
    </row>
    <row r="603" spans="1:6" ht="19.5" customHeight="1">
      <c r="A603" s="144" t="s">
        <v>4345</v>
      </c>
      <c r="B603" s="79">
        <v>66010</v>
      </c>
      <c r="C603" s="80" t="s">
        <v>3355</v>
      </c>
      <c r="D603" s="89" t="s">
        <v>3356</v>
      </c>
      <c r="E603" s="136">
        <v>1</v>
      </c>
      <c r="F603" s="136">
        <v>1</v>
      </c>
    </row>
    <row r="604" spans="1:6" ht="19.5" customHeight="1">
      <c r="A604" s="144" t="s">
        <v>4346</v>
      </c>
      <c r="B604" s="79">
        <v>66020</v>
      </c>
      <c r="C604" s="80" t="s">
        <v>3357</v>
      </c>
      <c r="D604" s="89" t="s">
        <v>3358</v>
      </c>
      <c r="E604" s="136">
        <v>1</v>
      </c>
      <c r="F604" s="136">
        <v>1</v>
      </c>
    </row>
    <row r="605" spans="1:6" ht="19.5" customHeight="1">
      <c r="A605" s="144" t="s">
        <v>4347</v>
      </c>
      <c r="B605" s="79">
        <v>6603100</v>
      </c>
      <c r="C605" s="80" t="s">
        <v>3359</v>
      </c>
      <c r="D605" s="82" t="s">
        <v>3360</v>
      </c>
      <c r="E605" s="136">
        <v>1</v>
      </c>
      <c r="F605" s="136">
        <v>1</v>
      </c>
    </row>
    <row r="606" spans="1:6" ht="19.5" customHeight="1">
      <c r="A606" s="148" t="s">
        <v>4348</v>
      </c>
      <c r="B606" s="79">
        <v>66040</v>
      </c>
      <c r="C606" s="80" t="s">
        <v>3361</v>
      </c>
      <c r="D606" s="82" t="s">
        <v>3362</v>
      </c>
      <c r="E606" s="136">
        <v>1</v>
      </c>
      <c r="F606" s="136">
        <v>1</v>
      </c>
    </row>
    <row r="607" spans="1:6" ht="19.5" customHeight="1">
      <c r="A607" s="419" t="s">
        <v>4349</v>
      </c>
      <c r="B607" s="79">
        <v>6605200</v>
      </c>
      <c r="C607" s="80" t="s">
        <v>3363</v>
      </c>
      <c r="D607" s="82" t="s">
        <v>3364</v>
      </c>
      <c r="E607" s="136">
        <v>1</v>
      </c>
      <c r="F607" s="136">
        <v>1</v>
      </c>
    </row>
    <row r="608" spans="1:6" ht="19.5" customHeight="1">
      <c r="A608" s="421"/>
      <c r="B608" s="79" t="s">
        <v>3365</v>
      </c>
      <c r="C608" s="80" t="s">
        <v>3366</v>
      </c>
      <c r="D608" s="93" t="s">
        <v>3367</v>
      </c>
      <c r="E608" s="138">
        <v>1</v>
      </c>
      <c r="F608" s="136">
        <v>1</v>
      </c>
    </row>
    <row r="609" spans="1:6" ht="19.5" customHeight="1">
      <c r="A609" s="144" t="s">
        <v>4350</v>
      </c>
      <c r="B609" s="79">
        <v>6607201</v>
      </c>
      <c r="C609" s="80" t="s">
        <v>3368</v>
      </c>
      <c r="D609" s="82" t="s">
        <v>3369</v>
      </c>
      <c r="E609" s="136">
        <v>1</v>
      </c>
      <c r="F609" s="136">
        <v>1</v>
      </c>
    </row>
    <row r="610" spans="1:6" ht="19.5" customHeight="1">
      <c r="A610" s="422" t="s">
        <v>4351</v>
      </c>
      <c r="B610" s="79">
        <v>66081</v>
      </c>
      <c r="C610" s="80" t="s">
        <v>3370</v>
      </c>
      <c r="D610" s="82" t="s">
        <v>3371</v>
      </c>
      <c r="E610" s="136">
        <v>1</v>
      </c>
      <c r="F610" s="136">
        <v>1</v>
      </c>
    </row>
    <row r="611" spans="1:6" ht="19.5" customHeight="1">
      <c r="A611" s="423"/>
      <c r="B611" s="79">
        <v>66092</v>
      </c>
      <c r="C611" s="80" t="s">
        <v>3372</v>
      </c>
      <c r="D611" s="82" t="s">
        <v>3373</v>
      </c>
      <c r="E611" s="136">
        <v>1</v>
      </c>
      <c r="F611" s="136">
        <v>1</v>
      </c>
    </row>
    <row r="612" spans="1:6" ht="19.5" customHeight="1">
      <c r="A612" s="423"/>
      <c r="B612" s="79">
        <v>66103</v>
      </c>
      <c r="C612" s="80" t="s">
        <v>3374</v>
      </c>
      <c r="D612" s="82" t="s">
        <v>3375</v>
      </c>
      <c r="E612" s="136">
        <v>1</v>
      </c>
      <c r="F612" s="136">
        <v>1</v>
      </c>
    </row>
    <row r="613" spans="1:6" ht="19.5" customHeight="1">
      <c r="A613" s="424"/>
      <c r="B613" s="79">
        <v>66114</v>
      </c>
      <c r="C613" s="80" t="s">
        <v>3376</v>
      </c>
      <c r="D613" s="82" t="s">
        <v>3377</v>
      </c>
      <c r="E613" s="136">
        <v>1</v>
      </c>
      <c r="F613" s="136">
        <v>1</v>
      </c>
    </row>
    <row r="614" spans="1:6" ht="19.5" customHeight="1">
      <c r="A614" s="419" t="s">
        <v>4352</v>
      </c>
      <c r="B614" s="79">
        <v>66120</v>
      </c>
      <c r="C614" s="80" t="s">
        <v>3378</v>
      </c>
      <c r="D614" s="82" t="s">
        <v>3379</v>
      </c>
      <c r="E614" s="136">
        <v>5000</v>
      </c>
      <c r="F614" s="136">
        <v>1</v>
      </c>
    </row>
    <row r="615" spans="1:6" ht="19.5" customHeight="1">
      <c r="A615" s="420"/>
      <c r="B615" s="79" t="s">
        <v>3380</v>
      </c>
      <c r="C615" s="80" t="s">
        <v>3381</v>
      </c>
      <c r="D615" s="82" t="s">
        <v>3382</v>
      </c>
      <c r="E615" s="136">
        <v>5000</v>
      </c>
      <c r="F615" s="136">
        <v>1</v>
      </c>
    </row>
    <row r="616" spans="1:6" ht="19.5" customHeight="1">
      <c r="A616" s="420"/>
      <c r="B616" s="79" t="s">
        <v>3383</v>
      </c>
      <c r="C616" s="80" t="s">
        <v>3384</v>
      </c>
      <c r="D616" s="82" t="s">
        <v>3385</v>
      </c>
      <c r="E616" s="136">
        <v>5000</v>
      </c>
      <c r="F616" s="136">
        <v>1</v>
      </c>
    </row>
    <row r="617" spans="1:6" ht="19.5" customHeight="1">
      <c r="A617" s="420"/>
      <c r="B617" s="79" t="s">
        <v>3386</v>
      </c>
      <c r="C617" s="80" t="s">
        <v>3387</v>
      </c>
      <c r="D617" s="82" t="s">
        <v>3388</v>
      </c>
      <c r="E617" s="136">
        <v>5000</v>
      </c>
      <c r="F617" s="136">
        <v>1</v>
      </c>
    </row>
    <row r="618" spans="1:6" ht="19.5" customHeight="1">
      <c r="A618" s="420"/>
      <c r="B618" s="79" t="s">
        <v>3389</v>
      </c>
      <c r="C618" s="80" t="s">
        <v>3390</v>
      </c>
      <c r="D618" s="82" t="s">
        <v>3391</v>
      </c>
      <c r="E618" s="136">
        <v>5000</v>
      </c>
      <c r="F618" s="136">
        <v>1</v>
      </c>
    </row>
    <row r="619" spans="1:6" ht="19.5" customHeight="1">
      <c r="A619" s="420"/>
      <c r="B619" s="79">
        <v>66171</v>
      </c>
      <c r="C619" s="80" t="s">
        <v>3392</v>
      </c>
      <c r="D619" s="82" t="s">
        <v>3393</v>
      </c>
      <c r="E619" s="136">
        <v>5000</v>
      </c>
      <c r="F619" s="136">
        <v>1</v>
      </c>
    </row>
    <row r="620" spans="1:6" ht="19.5" customHeight="1">
      <c r="A620" s="420"/>
      <c r="B620" s="79">
        <v>66182</v>
      </c>
      <c r="C620" s="80" t="s">
        <v>3394</v>
      </c>
      <c r="D620" s="82" t="s">
        <v>3395</v>
      </c>
      <c r="E620" s="136">
        <v>5000</v>
      </c>
      <c r="F620" s="136">
        <v>1</v>
      </c>
    </row>
    <row r="621" spans="1:6" ht="19.5" customHeight="1">
      <c r="A621" s="420"/>
      <c r="B621" s="79">
        <v>66193</v>
      </c>
      <c r="C621" s="80" t="s">
        <v>3396</v>
      </c>
      <c r="D621" s="82" t="s">
        <v>3397</v>
      </c>
      <c r="E621" s="136">
        <v>5000</v>
      </c>
      <c r="F621" s="136">
        <v>1</v>
      </c>
    </row>
    <row r="622" spans="1:6" ht="19.5" customHeight="1">
      <c r="A622" s="420"/>
      <c r="B622" s="79">
        <v>66204</v>
      </c>
      <c r="C622" s="80" t="s">
        <v>3398</v>
      </c>
      <c r="D622" s="82" t="s">
        <v>3399</v>
      </c>
      <c r="E622" s="136">
        <v>5000</v>
      </c>
      <c r="F622" s="136">
        <v>1</v>
      </c>
    </row>
    <row r="623" spans="1:6" ht="19.5" customHeight="1">
      <c r="A623" s="420"/>
      <c r="B623" s="79">
        <v>66215</v>
      </c>
      <c r="C623" s="80" t="s">
        <v>3400</v>
      </c>
      <c r="D623" s="82" t="s">
        <v>3401</v>
      </c>
      <c r="E623" s="136">
        <v>5000</v>
      </c>
      <c r="F623" s="136">
        <v>1</v>
      </c>
    </row>
    <row r="624" spans="1:6" ht="19.5" customHeight="1">
      <c r="A624" s="420"/>
      <c r="B624" s="79">
        <v>66226</v>
      </c>
      <c r="C624" s="80" t="s">
        <v>3402</v>
      </c>
      <c r="D624" s="82" t="s">
        <v>3403</v>
      </c>
      <c r="E624" s="136">
        <v>5000</v>
      </c>
      <c r="F624" s="136">
        <v>1</v>
      </c>
    </row>
    <row r="625" spans="1:6" ht="19.5" customHeight="1">
      <c r="A625" s="420"/>
      <c r="B625" s="79">
        <v>66237</v>
      </c>
      <c r="C625" s="80" t="s">
        <v>3404</v>
      </c>
      <c r="D625" s="82" t="s">
        <v>3405</v>
      </c>
      <c r="E625" s="136">
        <v>5000</v>
      </c>
      <c r="F625" s="136">
        <v>1</v>
      </c>
    </row>
    <row r="626" spans="1:6" ht="19.5" customHeight="1">
      <c r="A626" s="420"/>
      <c r="B626" s="79">
        <v>66240</v>
      </c>
      <c r="C626" s="80" t="s">
        <v>3406</v>
      </c>
      <c r="D626" s="82" t="s">
        <v>3407</v>
      </c>
      <c r="E626" s="136">
        <v>5000</v>
      </c>
      <c r="F626" s="136">
        <v>1</v>
      </c>
    </row>
    <row r="627" spans="1:6" ht="19.5" customHeight="1">
      <c r="A627" s="420"/>
      <c r="B627" s="79">
        <v>662550</v>
      </c>
      <c r="C627" s="80" t="s">
        <v>3408</v>
      </c>
      <c r="D627" s="82" t="s">
        <v>3409</v>
      </c>
      <c r="E627" s="136">
        <v>5000</v>
      </c>
      <c r="F627" s="136">
        <v>1</v>
      </c>
    </row>
    <row r="628" spans="1:6" ht="19.5" customHeight="1">
      <c r="A628" s="420"/>
      <c r="B628" s="79">
        <v>662651</v>
      </c>
      <c r="C628" s="80" t="s">
        <v>3410</v>
      </c>
      <c r="D628" s="82" t="s">
        <v>3411</v>
      </c>
      <c r="E628" s="136">
        <v>5000</v>
      </c>
      <c r="F628" s="136">
        <v>1</v>
      </c>
    </row>
    <row r="629" spans="1:6" ht="19.5" customHeight="1">
      <c r="A629" s="420"/>
      <c r="B629" s="79">
        <v>6627150</v>
      </c>
      <c r="C629" s="80" t="s">
        <v>3412</v>
      </c>
      <c r="D629" s="82" t="s">
        <v>3413</v>
      </c>
      <c r="E629" s="136">
        <v>5000</v>
      </c>
      <c r="F629" s="136">
        <v>1</v>
      </c>
    </row>
    <row r="630" spans="1:6" ht="19.5" customHeight="1">
      <c r="A630" s="420"/>
      <c r="B630" s="79">
        <v>6628151</v>
      </c>
      <c r="C630" s="80" t="s">
        <v>3414</v>
      </c>
      <c r="D630" s="82" t="s">
        <v>3415</v>
      </c>
      <c r="E630" s="136">
        <v>5000</v>
      </c>
      <c r="F630" s="136">
        <v>1</v>
      </c>
    </row>
    <row r="631" spans="1:6" ht="19.5" customHeight="1">
      <c r="A631" s="420"/>
      <c r="B631" s="79">
        <v>6629200</v>
      </c>
      <c r="C631" s="80" t="s">
        <v>3416</v>
      </c>
      <c r="D631" s="82" t="s">
        <v>3417</v>
      </c>
      <c r="E631" s="136">
        <v>5000</v>
      </c>
      <c r="F631" s="136">
        <v>1</v>
      </c>
    </row>
    <row r="632" spans="1:6" ht="19.5" customHeight="1">
      <c r="A632" s="420"/>
      <c r="B632" s="79">
        <v>6630201</v>
      </c>
      <c r="C632" s="80" t="s">
        <v>3418</v>
      </c>
      <c r="D632" s="82" t="s">
        <v>3419</v>
      </c>
      <c r="E632" s="136">
        <v>5000</v>
      </c>
      <c r="F632" s="136">
        <v>1</v>
      </c>
    </row>
    <row r="633" spans="1:6" ht="19.5" customHeight="1">
      <c r="A633" s="421"/>
      <c r="B633" s="79">
        <v>6631202</v>
      </c>
      <c r="C633" s="80" t="s">
        <v>3420</v>
      </c>
      <c r="D633" s="93" t="s">
        <v>3421</v>
      </c>
      <c r="E633" s="138">
        <v>5000</v>
      </c>
      <c r="F633" s="136">
        <v>1</v>
      </c>
    </row>
    <row r="634" spans="1:6" ht="19.5" customHeight="1">
      <c r="A634" s="419" t="s">
        <v>4353</v>
      </c>
      <c r="B634" s="79">
        <v>66320</v>
      </c>
      <c r="C634" s="80" t="s">
        <v>3422</v>
      </c>
      <c r="D634" s="82" t="s">
        <v>3423</v>
      </c>
      <c r="E634" s="136">
        <v>5000</v>
      </c>
      <c r="F634" s="136">
        <v>1</v>
      </c>
    </row>
    <row r="635" spans="1:6" ht="19.5" customHeight="1">
      <c r="A635" s="420"/>
      <c r="B635" s="79" t="s">
        <v>3424</v>
      </c>
      <c r="C635" s="80" t="s">
        <v>3425</v>
      </c>
      <c r="D635" s="82" t="s">
        <v>3426</v>
      </c>
      <c r="E635" s="136">
        <v>5000</v>
      </c>
      <c r="F635" s="136">
        <v>1</v>
      </c>
    </row>
    <row r="636" spans="1:6" ht="19.5" customHeight="1">
      <c r="A636" s="420"/>
      <c r="B636" s="79" t="s">
        <v>3427</v>
      </c>
      <c r="C636" s="80" t="s">
        <v>3428</v>
      </c>
      <c r="D636" s="82" t="s">
        <v>3429</v>
      </c>
      <c r="E636" s="136">
        <v>5000</v>
      </c>
      <c r="F636" s="136">
        <v>1</v>
      </c>
    </row>
    <row r="637" spans="1:6" ht="19.5" customHeight="1">
      <c r="A637" s="420"/>
      <c r="B637" s="79" t="s">
        <v>3430</v>
      </c>
      <c r="C637" s="80" t="s">
        <v>3431</v>
      </c>
      <c r="D637" s="82" t="s">
        <v>3432</v>
      </c>
      <c r="E637" s="136">
        <v>5000</v>
      </c>
      <c r="F637" s="136">
        <v>1</v>
      </c>
    </row>
    <row r="638" spans="1:6" ht="19.5" customHeight="1">
      <c r="A638" s="420"/>
      <c r="B638" s="79" t="s">
        <v>3433</v>
      </c>
      <c r="C638" s="80" t="s">
        <v>3434</v>
      </c>
      <c r="D638" s="82" t="s">
        <v>3435</v>
      </c>
      <c r="E638" s="136">
        <v>5000</v>
      </c>
      <c r="F638" s="136">
        <v>1</v>
      </c>
    </row>
    <row r="639" spans="1:6" ht="19.5" customHeight="1">
      <c r="A639" s="420"/>
      <c r="B639" s="79">
        <v>66371</v>
      </c>
      <c r="C639" s="80" t="s">
        <v>3436</v>
      </c>
      <c r="D639" s="82" t="s">
        <v>3437</v>
      </c>
      <c r="E639" s="136">
        <v>5000</v>
      </c>
      <c r="F639" s="136">
        <v>1</v>
      </c>
    </row>
    <row r="640" spans="1:6" ht="19.5" customHeight="1">
      <c r="A640" s="420"/>
      <c r="B640" s="79">
        <v>66382</v>
      </c>
      <c r="C640" s="80" t="s">
        <v>3438</v>
      </c>
      <c r="D640" s="82" t="s">
        <v>3439</v>
      </c>
      <c r="E640" s="136">
        <v>5000</v>
      </c>
      <c r="F640" s="136">
        <v>1</v>
      </c>
    </row>
    <row r="641" spans="1:6" ht="19.5" customHeight="1">
      <c r="A641" s="420"/>
      <c r="B641" s="79">
        <v>66393</v>
      </c>
      <c r="C641" s="80" t="s">
        <v>3440</v>
      </c>
      <c r="D641" s="82" t="s">
        <v>3441</v>
      </c>
      <c r="E641" s="136">
        <v>5000</v>
      </c>
      <c r="F641" s="136">
        <v>1</v>
      </c>
    </row>
    <row r="642" spans="1:6" ht="19.5" customHeight="1">
      <c r="A642" s="420"/>
      <c r="B642" s="79">
        <v>66404</v>
      </c>
      <c r="C642" s="80" t="s">
        <v>3442</v>
      </c>
      <c r="D642" s="82" t="s">
        <v>3443</v>
      </c>
      <c r="E642" s="136">
        <v>5000</v>
      </c>
      <c r="F642" s="136">
        <v>1</v>
      </c>
    </row>
    <row r="643" spans="1:6" ht="19.5" customHeight="1">
      <c r="A643" s="420"/>
      <c r="B643" s="79">
        <v>66415</v>
      </c>
      <c r="C643" s="80" t="s">
        <v>3444</v>
      </c>
      <c r="D643" s="82" t="s">
        <v>3445</v>
      </c>
      <c r="E643" s="136">
        <v>5000</v>
      </c>
      <c r="F643" s="136">
        <v>1</v>
      </c>
    </row>
    <row r="644" spans="1:6" ht="19.5" customHeight="1">
      <c r="A644" s="420"/>
      <c r="B644" s="79">
        <v>66426</v>
      </c>
      <c r="C644" s="80" t="s">
        <v>3446</v>
      </c>
      <c r="D644" s="82" t="s">
        <v>3447</v>
      </c>
      <c r="E644" s="136">
        <v>5000</v>
      </c>
      <c r="F644" s="136">
        <v>1</v>
      </c>
    </row>
    <row r="645" spans="1:6" ht="19.5" customHeight="1">
      <c r="A645" s="420"/>
      <c r="B645" s="79">
        <v>66437</v>
      </c>
      <c r="C645" s="80" t="s">
        <v>3448</v>
      </c>
      <c r="D645" s="82" t="s">
        <v>3449</v>
      </c>
      <c r="E645" s="136">
        <v>5000</v>
      </c>
      <c r="F645" s="136">
        <v>1</v>
      </c>
    </row>
    <row r="646" spans="1:6" ht="19.5" customHeight="1">
      <c r="A646" s="420"/>
      <c r="B646" s="79">
        <v>66440</v>
      </c>
      <c r="C646" s="80" t="s">
        <v>3450</v>
      </c>
      <c r="D646" s="82" t="s">
        <v>3451</v>
      </c>
      <c r="E646" s="136">
        <v>5000</v>
      </c>
      <c r="F646" s="136">
        <v>1</v>
      </c>
    </row>
    <row r="647" spans="1:6" ht="19.5" customHeight="1">
      <c r="A647" s="420"/>
      <c r="B647" s="79">
        <v>664550</v>
      </c>
      <c r="C647" s="80" t="s">
        <v>3452</v>
      </c>
      <c r="D647" s="82" t="s">
        <v>3453</v>
      </c>
      <c r="E647" s="136">
        <v>5000</v>
      </c>
      <c r="F647" s="136">
        <v>1</v>
      </c>
    </row>
    <row r="648" spans="1:6" ht="19.5" customHeight="1">
      <c r="A648" s="420"/>
      <c r="B648" s="79">
        <v>664651</v>
      </c>
      <c r="C648" s="80" t="s">
        <v>3454</v>
      </c>
      <c r="D648" s="82" t="s">
        <v>3455</v>
      </c>
      <c r="E648" s="136">
        <v>5000</v>
      </c>
      <c r="F648" s="136">
        <v>1</v>
      </c>
    </row>
    <row r="649" spans="1:6" ht="19.5" customHeight="1">
      <c r="A649" s="420"/>
      <c r="B649" s="79">
        <v>6647150</v>
      </c>
      <c r="C649" s="80" t="s">
        <v>3456</v>
      </c>
      <c r="D649" s="82" t="s">
        <v>3457</v>
      </c>
      <c r="E649" s="136">
        <v>5000</v>
      </c>
      <c r="F649" s="136">
        <v>1</v>
      </c>
    </row>
    <row r="650" spans="1:6" ht="19.5" customHeight="1">
      <c r="A650" s="420"/>
      <c r="B650" s="79">
        <v>6648151</v>
      </c>
      <c r="C650" s="80" t="s">
        <v>3458</v>
      </c>
      <c r="D650" s="82" t="s">
        <v>3459</v>
      </c>
      <c r="E650" s="136">
        <v>5000</v>
      </c>
      <c r="F650" s="136">
        <v>1</v>
      </c>
    </row>
    <row r="651" spans="1:6" ht="19.5" customHeight="1">
      <c r="A651" s="420"/>
      <c r="B651" s="79">
        <v>6649200</v>
      </c>
      <c r="C651" s="80" t="s">
        <v>3460</v>
      </c>
      <c r="D651" s="82" t="s">
        <v>3461</v>
      </c>
      <c r="E651" s="136">
        <v>5000</v>
      </c>
      <c r="F651" s="136">
        <v>1</v>
      </c>
    </row>
    <row r="652" spans="1:6" ht="19.5" customHeight="1">
      <c r="A652" s="421"/>
      <c r="B652" s="79">
        <v>6650201</v>
      </c>
      <c r="C652" s="80" t="s">
        <v>3462</v>
      </c>
      <c r="D652" s="82" t="s">
        <v>3463</v>
      </c>
      <c r="E652" s="136">
        <v>5000</v>
      </c>
      <c r="F652" s="136">
        <v>1</v>
      </c>
    </row>
    <row r="653" spans="1:6" ht="19.5" customHeight="1">
      <c r="A653" s="419" t="s">
        <v>4354</v>
      </c>
      <c r="B653" s="79">
        <v>665150</v>
      </c>
      <c r="C653" s="80" t="s">
        <v>3464</v>
      </c>
      <c r="D653" s="82" t="s">
        <v>3465</v>
      </c>
      <c r="E653" s="136">
        <v>2000</v>
      </c>
      <c r="F653" s="136">
        <v>1</v>
      </c>
    </row>
    <row r="654" spans="1:6" ht="19.5" customHeight="1">
      <c r="A654" s="420"/>
      <c r="B654" s="79">
        <v>6652150</v>
      </c>
      <c r="C654" s="80" t="s">
        <v>3466</v>
      </c>
      <c r="D654" s="82" t="s">
        <v>3467</v>
      </c>
      <c r="E654" s="136">
        <v>2000</v>
      </c>
      <c r="F654" s="136">
        <v>1</v>
      </c>
    </row>
    <row r="655" spans="1:6" ht="19.5" customHeight="1">
      <c r="A655" s="420"/>
      <c r="B655" s="79">
        <v>6653200</v>
      </c>
      <c r="C655" s="80" t="s">
        <v>3468</v>
      </c>
      <c r="D655" s="82" t="s">
        <v>3469</v>
      </c>
      <c r="E655" s="136">
        <v>2000</v>
      </c>
      <c r="F655" s="136">
        <v>1</v>
      </c>
    </row>
    <row r="656" spans="1:6" ht="19.5" customHeight="1">
      <c r="A656" s="420"/>
      <c r="B656" s="79">
        <v>6654200</v>
      </c>
      <c r="C656" s="80" t="s">
        <v>3470</v>
      </c>
      <c r="D656" s="82" t="s">
        <v>3471</v>
      </c>
      <c r="E656" s="136">
        <v>2000</v>
      </c>
      <c r="F656" s="136">
        <v>1</v>
      </c>
    </row>
    <row r="657" spans="1:6" ht="19.5" customHeight="1">
      <c r="A657" s="420"/>
      <c r="B657" s="79">
        <v>665551</v>
      </c>
      <c r="C657" s="80" t="s">
        <v>3472</v>
      </c>
      <c r="D657" s="82" t="s">
        <v>3473</v>
      </c>
      <c r="E657" s="136">
        <v>2000</v>
      </c>
      <c r="F657" s="136">
        <v>1</v>
      </c>
    </row>
    <row r="658" spans="1:6" ht="19.5" customHeight="1">
      <c r="A658" s="420"/>
      <c r="B658" s="79">
        <v>6656151</v>
      </c>
      <c r="C658" s="80" t="s">
        <v>3474</v>
      </c>
      <c r="D658" s="82" t="s">
        <v>3475</v>
      </c>
      <c r="E658" s="136">
        <v>2000</v>
      </c>
      <c r="F658" s="136">
        <v>1</v>
      </c>
    </row>
    <row r="659" spans="1:6" ht="19.5" customHeight="1">
      <c r="A659" s="421"/>
      <c r="B659" s="79">
        <v>6657201</v>
      </c>
      <c r="C659" s="80" t="s">
        <v>3476</v>
      </c>
      <c r="D659" s="82" t="s">
        <v>3477</v>
      </c>
      <c r="E659" s="136">
        <v>2000</v>
      </c>
      <c r="F659" s="136">
        <v>1</v>
      </c>
    </row>
    <row r="660" spans="1:6" ht="19.5" customHeight="1">
      <c r="A660" s="419" t="s">
        <v>4355</v>
      </c>
      <c r="B660" s="79">
        <v>66580</v>
      </c>
      <c r="C660" s="80" t="s">
        <v>3478</v>
      </c>
      <c r="D660" s="82" t="s">
        <v>3479</v>
      </c>
      <c r="E660" s="136">
        <v>5000</v>
      </c>
      <c r="F660" s="136">
        <v>1</v>
      </c>
    </row>
    <row r="661" spans="1:6" ht="19.5" customHeight="1">
      <c r="A661" s="420"/>
      <c r="B661" s="79" t="s">
        <v>3480</v>
      </c>
      <c r="C661" s="80" t="s">
        <v>3481</v>
      </c>
      <c r="D661" s="82" t="s">
        <v>3482</v>
      </c>
      <c r="E661" s="136">
        <v>5000</v>
      </c>
      <c r="F661" s="136">
        <v>1</v>
      </c>
    </row>
    <row r="662" spans="1:6" ht="19.5" customHeight="1">
      <c r="A662" s="420"/>
      <c r="B662" s="79" t="s">
        <v>3483</v>
      </c>
      <c r="C662" s="80" t="s">
        <v>3484</v>
      </c>
      <c r="D662" s="82" t="s">
        <v>3485</v>
      </c>
      <c r="E662" s="136">
        <v>5000</v>
      </c>
      <c r="F662" s="136">
        <v>1</v>
      </c>
    </row>
    <row r="663" spans="1:6" ht="19.5" customHeight="1">
      <c r="A663" s="420"/>
      <c r="B663" s="79" t="s">
        <v>3486</v>
      </c>
      <c r="C663" s="80" t="s">
        <v>3487</v>
      </c>
      <c r="D663" s="82" t="s">
        <v>3488</v>
      </c>
      <c r="E663" s="136">
        <v>5000</v>
      </c>
      <c r="F663" s="136">
        <v>1</v>
      </c>
    </row>
    <row r="664" spans="1:6" ht="19.5" customHeight="1">
      <c r="A664" s="420"/>
      <c r="B664" s="79" t="s">
        <v>3489</v>
      </c>
      <c r="C664" s="80" t="s">
        <v>3490</v>
      </c>
      <c r="D664" s="82" t="s">
        <v>3491</v>
      </c>
      <c r="E664" s="136">
        <v>5000</v>
      </c>
      <c r="F664" s="136">
        <v>1</v>
      </c>
    </row>
    <row r="665" spans="1:6" ht="19.5" customHeight="1">
      <c r="A665" s="420"/>
      <c r="B665" s="79">
        <v>66631</v>
      </c>
      <c r="C665" s="80" t="s">
        <v>3492</v>
      </c>
      <c r="D665" s="82" t="s">
        <v>3493</v>
      </c>
      <c r="E665" s="136">
        <v>5000</v>
      </c>
      <c r="F665" s="136">
        <v>1</v>
      </c>
    </row>
    <row r="666" spans="1:6" ht="19.5" customHeight="1">
      <c r="A666" s="420"/>
      <c r="B666" s="79">
        <v>66642</v>
      </c>
      <c r="C666" s="80" t="s">
        <v>3494</v>
      </c>
      <c r="D666" s="82" t="s">
        <v>3495</v>
      </c>
      <c r="E666" s="136">
        <v>5000</v>
      </c>
      <c r="F666" s="136">
        <v>1</v>
      </c>
    </row>
    <row r="667" spans="1:6" ht="19.5" customHeight="1">
      <c r="A667" s="420"/>
      <c r="B667" s="79">
        <v>66653</v>
      </c>
      <c r="C667" s="80" t="s">
        <v>3496</v>
      </c>
      <c r="D667" s="82" t="s">
        <v>3497</v>
      </c>
      <c r="E667" s="136">
        <v>5000</v>
      </c>
      <c r="F667" s="136">
        <v>1</v>
      </c>
    </row>
    <row r="668" spans="1:6" ht="19.5" customHeight="1">
      <c r="A668" s="420"/>
      <c r="B668" s="79">
        <v>66664</v>
      </c>
      <c r="C668" s="80" t="s">
        <v>3498</v>
      </c>
      <c r="D668" s="82" t="s">
        <v>3499</v>
      </c>
      <c r="E668" s="136">
        <v>5000</v>
      </c>
      <c r="F668" s="136">
        <v>1</v>
      </c>
    </row>
    <row r="669" spans="1:6" ht="19.5" customHeight="1">
      <c r="A669" s="420"/>
      <c r="B669" s="79">
        <v>66675</v>
      </c>
      <c r="C669" s="80" t="s">
        <v>3500</v>
      </c>
      <c r="D669" s="82" t="s">
        <v>3501</v>
      </c>
      <c r="E669" s="136">
        <v>5000</v>
      </c>
      <c r="F669" s="136">
        <v>1</v>
      </c>
    </row>
    <row r="670" spans="1:6" ht="19.5" customHeight="1">
      <c r="A670" s="420"/>
      <c r="B670" s="79">
        <v>66686</v>
      </c>
      <c r="C670" s="80" t="s">
        <v>3502</v>
      </c>
      <c r="D670" s="82" t="s">
        <v>3503</v>
      </c>
      <c r="E670" s="136">
        <v>5000</v>
      </c>
      <c r="F670" s="136">
        <v>1</v>
      </c>
    </row>
    <row r="671" spans="1:6" ht="19.5" customHeight="1">
      <c r="A671" s="420"/>
      <c r="B671" s="79">
        <v>66697</v>
      </c>
      <c r="C671" s="80" t="s">
        <v>3504</v>
      </c>
      <c r="D671" s="82" t="s">
        <v>3505</v>
      </c>
      <c r="E671" s="136">
        <v>5000</v>
      </c>
      <c r="F671" s="136">
        <v>1</v>
      </c>
    </row>
    <row r="672" spans="1:6" ht="19.5" customHeight="1">
      <c r="A672" s="420"/>
      <c r="B672" s="79">
        <v>66708</v>
      </c>
      <c r="C672" s="80" t="s">
        <v>3506</v>
      </c>
      <c r="D672" s="82" t="s">
        <v>3507</v>
      </c>
      <c r="E672" s="136">
        <v>5000</v>
      </c>
      <c r="F672" s="136">
        <v>1</v>
      </c>
    </row>
    <row r="673" spans="1:6" ht="19.5" customHeight="1">
      <c r="A673" s="420"/>
      <c r="B673" s="79">
        <v>667150</v>
      </c>
      <c r="C673" s="80" t="s">
        <v>3508</v>
      </c>
      <c r="D673" s="82" t="s">
        <v>3509</v>
      </c>
      <c r="E673" s="136">
        <v>5000</v>
      </c>
      <c r="F673" s="136">
        <v>1</v>
      </c>
    </row>
    <row r="674" spans="1:6" ht="19.5" customHeight="1">
      <c r="A674" s="420"/>
      <c r="B674" s="79">
        <v>667251</v>
      </c>
      <c r="C674" s="80" t="s">
        <v>3510</v>
      </c>
      <c r="D674" s="82" t="s">
        <v>3511</v>
      </c>
      <c r="E674" s="136">
        <v>5000</v>
      </c>
      <c r="F674" s="136">
        <v>1</v>
      </c>
    </row>
    <row r="675" spans="1:6" ht="19.5" customHeight="1">
      <c r="A675" s="420"/>
      <c r="B675" s="79">
        <v>6673150</v>
      </c>
      <c r="C675" s="80" t="s">
        <v>3512</v>
      </c>
      <c r="D675" s="82" t="s">
        <v>3413</v>
      </c>
      <c r="E675" s="136">
        <v>5000</v>
      </c>
      <c r="F675" s="136">
        <v>1</v>
      </c>
    </row>
    <row r="676" spans="1:6" ht="19.5" customHeight="1">
      <c r="A676" s="420"/>
      <c r="B676" s="79">
        <v>6674151</v>
      </c>
      <c r="C676" s="80" t="s">
        <v>3513</v>
      </c>
      <c r="D676" s="82" t="s">
        <v>3514</v>
      </c>
      <c r="E676" s="136">
        <v>5000</v>
      </c>
      <c r="F676" s="136">
        <v>1</v>
      </c>
    </row>
    <row r="677" spans="1:6" ht="19.5" customHeight="1">
      <c r="A677" s="420"/>
      <c r="B677" s="79">
        <v>6675200</v>
      </c>
      <c r="C677" s="80" t="s">
        <v>3416</v>
      </c>
      <c r="D677" s="82" t="s">
        <v>3417</v>
      </c>
      <c r="E677" s="136">
        <v>5000</v>
      </c>
      <c r="F677" s="136">
        <v>1</v>
      </c>
    </row>
    <row r="678" spans="1:6" ht="19.5" customHeight="1">
      <c r="A678" s="420"/>
      <c r="B678" s="79">
        <v>6676201</v>
      </c>
      <c r="C678" s="80" t="s">
        <v>3515</v>
      </c>
      <c r="D678" s="82" t="s">
        <v>3516</v>
      </c>
      <c r="E678" s="136">
        <v>5000</v>
      </c>
      <c r="F678" s="136">
        <v>1</v>
      </c>
    </row>
    <row r="679" spans="1:6" ht="19.5" customHeight="1">
      <c r="A679" s="421"/>
      <c r="B679" s="79">
        <v>6677202</v>
      </c>
      <c r="C679" s="80" t="s">
        <v>3517</v>
      </c>
      <c r="D679" s="82" t="s">
        <v>3421</v>
      </c>
      <c r="E679" s="136">
        <v>5000</v>
      </c>
      <c r="F679" s="136">
        <v>1</v>
      </c>
    </row>
    <row r="680" spans="1:6" ht="19.5" customHeight="1">
      <c r="A680" s="419" t="s">
        <v>4356</v>
      </c>
      <c r="B680" s="79">
        <v>6678500</v>
      </c>
      <c r="C680" s="80" t="s">
        <v>3518</v>
      </c>
      <c r="D680" s="82" t="s">
        <v>3519</v>
      </c>
      <c r="E680" s="136">
        <v>5000</v>
      </c>
      <c r="F680" s="136">
        <v>1</v>
      </c>
    </row>
    <row r="681" spans="1:6" ht="19.5" customHeight="1">
      <c r="A681" s="420"/>
      <c r="B681" s="79" t="s">
        <v>3520</v>
      </c>
      <c r="C681" s="80" t="s">
        <v>3521</v>
      </c>
      <c r="D681" s="82" t="s">
        <v>3522</v>
      </c>
      <c r="E681" s="136">
        <v>5000</v>
      </c>
      <c r="F681" s="136">
        <v>1</v>
      </c>
    </row>
    <row r="682" spans="1:6" ht="19.5" customHeight="1">
      <c r="A682" s="420"/>
      <c r="B682" s="79" t="s">
        <v>3523</v>
      </c>
      <c r="C682" s="80" t="s">
        <v>3524</v>
      </c>
      <c r="D682" s="82" t="s">
        <v>3525</v>
      </c>
      <c r="E682" s="136">
        <v>5000</v>
      </c>
      <c r="F682" s="136">
        <v>1</v>
      </c>
    </row>
    <row r="683" spans="1:6" ht="19.5" customHeight="1">
      <c r="A683" s="420"/>
      <c r="B683" s="79" t="s">
        <v>3526</v>
      </c>
      <c r="C683" s="80" t="s">
        <v>3527</v>
      </c>
      <c r="D683" s="82" t="s">
        <v>3528</v>
      </c>
      <c r="E683" s="136">
        <v>5000</v>
      </c>
      <c r="F683" s="136">
        <v>1</v>
      </c>
    </row>
    <row r="684" spans="1:6" ht="19.5" customHeight="1">
      <c r="A684" s="420"/>
      <c r="B684" s="79" t="s">
        <v>3529</v>
      </c>
      <c r="C684" s="80" t="s">
        <v>3530</v>
      </c>
      <c r="D684" s="82" t="s">
        <v>3531</v>
      </c>
      <c r="E684" s="136">
        <v>5000</v>
      </c>
      <c r="F684" s="136">
        <v>1</v>
      </c>
    </row>
    <row r="685" spans="1:6" ht="19.5" customHeight="1">
      <c r="A685" s="420"/>
      <c r="B685" s="79">
        <v>6683501</v>
      </c>
      <c r="C685" s="80" t="s">
        <v>3532</v>
      </c>
      <c r="D685" s="82" t="s">
        <v>3533</v>
      </c>
      <c r="E685" s="136">
        <v>5000</v>
      </c>
      <c r="F685" s="136">
        <v>1</v>
      </c>
    </row>
    <row r="686" spans="1:6" ht="19.5" customHeight="1">
      <c r="A686" s="420"/>
      <c r="B686" s="79">
        <v>6684502</v>
      </c>
      <c r="C686" s="80" t="s">
        <v>3534</v>
      </c>
      <c r="D686" s="82" t="s">
        <v>3535</v>
      </c>
      <c r="E686" s="136">
        <v>5000</v>
      </c>
      <c r="F686" s="136">
        <v>1</v>
      </c>
    </row>
    <row r="687" spans="1:6" ht="19.5" customHeight="1">
      <c r="A687" s="420"/>
      <c r="B687" s="79">
        <v>6685503</v>
      </c>
      <c r="C687" s="80" t="s">
        <v>3536</v>
      </c>
      <c r="D687" s="82" t="s">
        <v>3537</v>
      </c>
      <c r="E687" s="136">
        <v>5000</v>
      </c>
      <c r="F687" s="136">
        <v>1</v>
      </c>
    </row>
    <row r="688" spans="1:6" ht="19.5" customHeight="1">
      <c r="A688" s="420"/>
      <c r="B688" s="79">
        <v>6686504</v>
      </c>
      <c r="C688" s="80" t="s">
        <v>3538</v>
      </c>
      <c r="D688" s="82" t="s">
        <v>3539</v>
      </c>
      <c r="E688" s="136">
        <v>5000</v>
      </c>
      <c r="F688" s="136">
        <v>1</v>
      </c>
    </row>
    <row r="689" spans="1:6" ht="19.5" customHeight="1">
      <c r="A689" s="420"/>
      <c r="B689" s="79">
        <v>6687505</v>
      </c>
      <c r="C689" s="80" t="s">
        <v>3540</v>
      </c>
      <c r="D689" s="82" t="s">
        <v>3541</v>
      </c>
      <c r="E689" s="136">
        <v>5000</v>
      </c>
      <c r="F689" s="136">
        <v>1</v>
      </c>
    </row>
    <row r="690" spans="1:6" ht="19.5" customHeight="1">
      <c r="A690" s="420"/>
      <c r="B690" s="79">
        <v>6688506</v>
      </c>
      <c r="C690" s="80" t="s">
        <v>3542</v>
      </c>
      <c r="D690" s="82" t="s">
        <v>3543</v>
      </c>
      <c r="E690" s="136">
        <v>5000</v>
      </c>
      <c r="F690" s="136">
        <v>1</v>
      </c>
    </row>
    <row r="691" spans="1:6" ht="19.5" customHeight="1">
      <c r="A691" s="420"/>
      <c r="B691" s="79">
        <v>6689507</v>
      </c>
      <c r="C691" s="80" t="s">
        <v>3544</v>
      </c>
      <c r="D691" s="82" t="s">
        <v>3545</v>
      </c>
      <c r="E691" s="136">
        <v>5000</v>
      </c>
      <c r="F691" s="136">
        <v>1</v>
      </c>
    </row>
    <row r="692" spans="1:6" ht="19.5" customHeight="1">
      <c r="A692" s="421"/>
      <c r="B692" s="79">
        <v>6690508</v>
      </c>
      <c r="C692" s="80" t="s">
        <v>3546</v>
      </c>
      <c r="D692" s="82" t="s">
        <v>3547</v>
      </c>
      <c r="E692" s="136">
        <v>5000</v>
      </c>
      <c r="F692" s="136">
        <v>1</v>
      </c>
    </row>
    <row r="693" spans="1:6" ht="19.5" customHeight="1">
      <c r="A693" s="419" t="s">
        <v>4357</v>
      </c>
      <c r="B693" s="79">
        <v>66910</v>
      </c>
      <c r="C693" s="80" t="s">
        <v>3548</v>
      </c>
      <c r="D693" s="82" t="s">
        <v>3549</v>
      </c>
      <c r="E693" s="136">
        <v>5000</v>
      </c>
      <c r="F693" s="136">
        <v>1</v>
      </c>
    </row>
    <row r="694" spans="1:6" ht="19.5" customHeight="1">
      <c r="A694" s="420"/>
      <c r="B694" s="79" t="s">
        <v>3550</v>
      </c>
      <c r="C694" s="80" t="s">
        <v>3551</v>
      </c>
      <c r="D694" s="82" t="s">
        <v>3552</v>
      </c>
      <c r="E694" s="136">
        <v>5000</v>
      </c>
      <c r="F694" s="136">
        <v>1</v>
      </c>
    </row>
    <row r="695" spans="1:6" ht="19.5" customHeight="1">
      <c r="A695" s="420"/>
      <c r="B695" s="79" t="s">
        <v>3553</v>
      </c>
      <c r="C695" s="80" t="s">
        <v>3554</v>
      </c>
      <c r="D695" s="82" t="s">
        <v>3555</v>
      </c>
      <c r="E695" s="136">
        <v>5000</v>
      </c>
      <c r="F695" s="136">
        <v>1</v>
      </c>
    </row>
    <row r="696" spans="1:6" ht="19.5" customHeight="1">
      <c r="A696" s="420"/>
      <c r="B696" s="79" t="s">
        <v>3556</v>
      </c>
      <c r="C696" s="80" t="s">
        <v>3557</v>
      </c>
      <c r="D696" s="82" t="s">
        <v>3558</v>
      </c>
      <c r="E696" s="136">
        <v>5000</v>
      </c>
      <c r="F696" s="136">
        <v>1</v>
      </c>
    </row>
    <row r="697" spans="1:6" ht="19.5" customHeight="1">
      <c r="A697" s="420"/>
      <c r="B697" s="79" t="s">
        <v>3559</v>
      </c>
      <c r="C697" s="80" t="s">
        <v>3560</v>
      </c>
      <c r="D697" s="82" t="s">
        <v>3561</v>
      </c>
      <c r="E697" s="136">
        <v>5000</v>
      </c>
      <c r="F697" s="136">
        <v>1</v>
      </c>
    </row>
    <row r="698" spans="1:6" ht="19.5" customHeight="1">
      <c r="A698" s="420"/>
      <c r="B698" s="79">
        <v>66961</v>
      </c>
      <c r="C698" s="80" t="s">
        <v>3562</v>
      </c>
      <c r="D698" s="82" t="s">
        <v>3563</v>
      </c>
      <c r="E698" s="136">
        <v>5000</v>
      </c>
      <c r="F698" s="136">
        <v>1</v>
      </c>
    </row>
    <row r="699" spans="1:6" ht="19.5" customHeight="1">
      <c r="A699" s="420"/>
      <c r="B699" s="79">
        <v>66972</v>
      </c>
      <c r="C699" s="80" t="s">
        <v>3564</v>
      </c>
      <c r="D699" s="82" t="s">
        <v>3565</v>
      </c>
      <c r="E699" s="136">
        <v>5000</v>
      </c>
      <c r="F699" s="136">
        <v>1</v>
      </c>
    </row>
    <row r="700" spans="1:6" ht="19.5" customHeight="1">
      <c r="A700" s="420"/>
      <c r="B700" s="79">
        <v>66983</v>
      </c>
      <c r="C700" s="80" t="s">
        <v>3566</v>
      </c>
      <c r="D700" s="82" t="s">
        <v>3567</v>
      </c>
      <c r="E700" s="136">
        <v>5000</v>
      </c>
      <c r="F700" s="136">
        <v>1</v>
      </c>
    </row>
    <row r="701" spans="1:6" ht="19.5" customHeight="1">
      <c r="A701" s="420"/>
      <c r="B701" s="79">
        <v>66994</v>
      </c>
      <c r="C701" s="80" t="s">
        <v>3568</v>
      </c>
      <c r="D701" s="82" t="s">
        <v>3569</v>
      </c>
      <c r="E701" s="136">
        <v>5000</v>
      </c>
      <c r="F701" s="136">
        <v>1</v>
      </c>
    </row>
    <row r="702" spans="1:6" ht="19.5" customHeight="1">
      <c r="A702" s="420"/>
      <c r="B702" s="79">
        <v>67005</v>
      </c>
      <c r="C702" s="80" t="s">
        <v>3570</v>
      </c>
      <c r="D702" s="82" t="s">
        <v>3571</v>
      </c>
      <c r="E702" s="136">
        <v>5000</v>
      </c>
      <c r="F702" s="136">
        <v>1</v>
      </c>
    </row>
    <row r="703" spans="1:6" ht="19.5" customHeight="1">
      <c r="A703" s="420"/>
      <c r="B703" s="79">
        <v>67016</v>
      </c>
      <c r="C703" s="80" t="s">
        <v>3572</v>
      </c>
      <c r="D703" s="82" t="s">
        <v>3573</v>
      </c>
      <c r="E703" s="136">
        <v>5000</v>
      </c>
      <c r="F703" s="136">
        <v>1</v>
      </c>
    </row>
    <row r="704" spans="1:6" ht="19.5" customHeight="1">
      <c r="A704" s="420"/>
      <c r="B704" s="79">
        <v>67027</v>
      </c>
      <c r="C704" s="80" t="s">
        <v>3574</v>
      </c>
      <c r="D704" s="82" t="s">
        <v>3575</v>
      </c>
      <c r="E704" s="136">
        <v>5000</v>
      </c>
      <c r="F704" s="136">
        <v>1</v>
      </c>
    </row>
    <row r="705" spans="1:6" ht="19.5" customHeight="1">
      <c r="A705" s="420"/>
      <c r="B705" s="79">
        <v>67038</v>
      </c>
      <c r="C705" s="80" t="s">
        <v>3576</v>
      </c>
      <c r="D705" s="82" t="s">
        <v>3577</v>
      </c>
      <c r="E705" s="136">
        <v>5000</v>
      </c>
      <c r="F705" s="136">
        <v>1</v>
      </c>
    </row>
    <row r="706" spans="1:6" ht="19.5" customHeight="1">
      <c r="A706" s="420"/>
      <c r="B706" s="79">
        <v>670450</v>
      </c>
      <c r="C706" s="80" t="s">
        <v>3578</v>
      </c>
      <c r="D706" s="82" t="s">
        <v>3579</v>
      </c>
      <c r="E706" s="136">
        <v>5000</v>
      </c>
      <c r="F706" s="136">
        <v>1</v>
      </c>
    </row>
    <row r="707" spans="1:6" ht="19.5" customHeight="1">
      <c r="A707" s="420"/>
      <c r="B707" s="79">
        <v>670551</v>
      </c>
      <c r="C707" s="80" t="s">
        <v>3580</v>
      </c>
      <c r="D707" s="82" t="s">
        <v>3581</v>
      </c>
      <c r="E707" s="136">
        <v>5000</v>
      </c>
      <c r="F707" s="136">
        <v>1</v>
      </c>
    </row>
    <row r="708" spans="1:6" ht="19.5" customHeight="1">
      <c r="A708" s="420"/>
      <c r="B708" s="79">
        <v>6706150</v>
      </c>
      <c r="C708" s="80" t="s">
        <v>3582</v>
      </c>
      <c r="D708" s="82" t="s">
        <v>3583</v>
      </c>
      <c r="E708" s="136">
        <v>5000</v>
      </c>
      <c r="F708" s="136">
        <v>1</v>
      </c>
    </row>
    <row r="709" spans="1:6" ht="19.5" customHeight="1">
      <c r="A709" s="420"/>
      <c r="B709" s="79">
        <v>6707151</v>
      </c>
      <c r="C709" s="80" t="s">
        <v>3584</v>
      </c>
      <c r="D709" s="82" t="s">
        <v>3585</v>
      </c>
      <c r="E709" s="136">
        <v>5000</v>
      </c>
      <c r="F709" s="136">
        <v>1</v>
      </c>
    </row>
    <row r="710" spans="1:6" ht="19.5" customHeight="1">
      <c r="A710" s="420"/>
      <c r="B710" s="79">
        <v>6708200</v>
      </c>
      <c r="C710" s="80" t="s">
        <v>3586</v>
      </c>
      <c r="D710" s="82" t="s">
        <v>3587</v>
      </c>
      <c r="E710" s="136">
        <v>5000</v>
      </c>
      <c r="F710" s="136">
        <v>1</v>
      </c>
    </row>
    <row r="711" spans="1:6" ht="19.5" customHeight="1">
      <c r="A711" s="420"/>
      <c r="B711" s="79">
        <v>6709201</v>
      </c>
      <c r="C711" s="80" t="s">
        <v>3588</v>
      </c>
      <c r="D711" s="82" t="s">
        <v>3589</v>
      </c>
      <c r="E711" s="136">
        <v>5000</v>
      </c>
      <c r="F711" s="136">
        <v>1</v>
      </c>
    </row>
    <row r="712" spans="1:6" ht="19.5" customHeight="1">
      <c r="A712" s="421"/>
      <c r="B712" s="79">
        <v>6710202</v>
      </c>
      <c r="C712" s="80" t="s">
        <v>3590</v>
      </c>
      <c r="D712" s="82" t="s">
        <v>3591</v>
      </c>
      <c r="E712" s="136">
        <v>5000</v>
      </c>
      <c r="F712" s="136">
        <v>1</v>
      </c>
    </row>
    <row r="713" spans="1:6" ht="19.5" customHeight="1">
      <c r="A713" s="419" t="s">
        <v>4358</v>
      </c>
      <c r="B713" s="79">
        <v>6711500</v>
      </c>
      <c r="C713" s="80" t="s">
        <v>3592</v>
      </c>
      <c r="D713" s="82" t="s">
        <v>3593</v>
      </c>
      <c r="E713" s="136">
        <v>5000</v>
      </c>
      <c r="F713" s="136">
        <v>1</v>
      </c>
    </row>
    <row r="714" spans="1:6" ht="19.5" customHeight="1">
      <c r="A714" s="420"/>
      <c r="B714" s="79" t="s">
        <v>3594</v>
      </c>
      <c r="C714" s="80" t="s">
        <v>3595</v>
      </c>
      <c r="D714" s="82" t="s">
        <v>3596</v>
      </c>
      <c r="E714" s="136">
        <v>5000</v>
      </c>
      <c r="F714" s="136">
        <v>1</v>
      </c>
    </row>
    <row r="715" spans="1:6" ht="19.5" customHeight="1">
      <c r="A715" s="420"/>
      <c r="B715" s="79" t="s">
        <v>3597</v>
      </c>
      <c r="C715" s="80" t="s">
        <v>3598</v>
      </c>
      <c r="D715" s="82" t="s">
        <v>3599</v>
      </c>
      <c r="E715" s="136">
        <v>5000</v>
      </c>
      <c r="F715" s="136">
        <v>1</v>
      </c>
    </row>
    <row r="716" spans="1:6" ht="19.5" customHeight="1">
      <c r="A716" s="420"/>
      <c r="B716" s="79" t="s">
        <v>3600</v>
      </c>
      <c r="C716" s="80" t="s">
        <v>3601</v>
      </c>
      <c r="D716" s="82" t="s">
        <v>3602</v>
      </c>
      <c r="E716" s="136">
        <v>5000</v>
      </c>
      <c r="F716" s="136">
        <v>1</v>
      </c>
    </row>
    <row r="717" spans="1:6" ht="19.5" customHeight="1">
      <c r="A717" s="420"/>
      <c r="B717" s="79" t="s">
        <v>3603</v>
      </c>
      <c r="C717" s="80" t="s">
        <v>3604</v>
      </c>
      <c r="D717" s="82" t="s">
        <v>3605</v>
      </c>
      <c r="E717" s="136">
        <v>5000</v>
      </c>
      <c r="F717" s="136">
        <v>1</v>
      </c>
    </row>
    <row r="718" spans="1:6" ht="19.5" customHeight="1">
      <c r="A718" s="420"/>
      <c r="B718" s="79">
        <v>6716501</v>
      </c>
      <c r="C718" s="80" t="s">
        <v>3606</v>
      </c>
      <c r="D718" s="82" t="s">
        <v>3607</v>
      </c>
      <c r="E718" s="136">
        <v>5000</v>
      </c>
      <c r="F718" s="136">
        <v>1</v>
      </c>
    </row>
    <row r="719" spans="1:6" ht="19.5" customHeight="1">
      <c r="A719" s="420"/>
      <c r="B719" s="79">
        <v>6717502</v>
      </c>
      <c r="C719" s="80" t="s">
        <v>3608</v>
      </c>
      <c r="D719" s="82" t="s">
        <v>3609</v>
      </c>
      <c r="E719" s="136">
        <v>5000</v>
      </c>
      <c r="F719" s="136">
        <v>1</v>
      </c>
    </row>
    <row r="720" spans="1:6" ht="19.5" customHeight="1">
      <c r="A720" s="420"/>
      <c r="B720" s="79">
        <v>6718503</v>
      </c>
      <c r="C720" s="80" t="s">
        <v>3610</v>
      </c>
      <c r="D720" s="82" t="s">
        <v>3611</v>
      </c>
      <c r="E720" s="136">
        <v>5000</v>
      </c>
      <c r="F720" s="136">
        <v>1</v>
      </c>
    </row>
    <row r="721" spans="1:6" ht="19.5" customHeight="1">
      <c r="A721" s="420"/>
      <c r="B721" s="79">
        <v>6719504</v>
      </c>
      <c r="C721" s="80" t="s">
        <v>3612</v>
      </c>
      <c r="D721" s="82" t="s">
        <v>3613</v>
      </c>
      <c r="E721" s="136">
        <v>5000</v>
      </c>
      <c r="F721" s="136">
        <v>1</v>
      </c>
    </row>
    <row r="722" spans="1:6" ht="19.5" customHeight="1">
      <c r="A722" s="420"/>
      <c r="B722" s="79">
        <v>6720505</v>
      </c>
      <c r="C722" s="80" t="s">
        <v>3614</v>
      </c>
      <c r="D722" s="82" t="s">
        <v>3615</v>
      </c>
      <c r="E722" s="136">
        <v>5000</v>
      </c>
      <c r="F722" s="136">
        <v>1</v>
      </c>
    </row>
    <row r="723" spans="1:6" ht="19.5" customHeight="1">
      <c r="A723" s="420"/>
      <c r="B723" s="79">
        <v>6721506</v>
      </c>
      <c r="C723" s="80" t="s">
        <v>3616</v>
      </c>
      <c r="D723" s="82" t="s">
        <v>3617</v>
      </c>
      <c r="E723" s="136">
        <v>5000</v>
      </c>
      <c r="F723" s="136">
        <v>1</v>
      </c>
    </row>
    <row r="724" spans="1:6" ht="19.5" customHeight="1">
      <c r="A724" s="420"/>
      <c r="B724" s="79">
        <v>6722507</v>
      </c>
      <c r="C724" s="80" t="s">
        <v>3618</v>
      </c>
      <c r="D724" s="82" t="s">
        <v>3619</v>
      </c>
      <c r="E724" s="136">
        <v>5000</v>
      </c>
      <c r="F724" s="136">
        <v>1</v>
      </c>
    </row>
    <row r="725" spans="1:6" ht="19.5" customHeight="1">
      <c r="A725" s="421"/>
      <c r="B725" s="79">
        <v>6723508</v>
      </c>
      <c r="C725" s="80" t="s">
        <v>3620</v>
      </c>
      <c r="D725" s="82" t="s">
        <v>3621</v>
      </c>
      <c r="E725" s="136">
        <v>5000</v>
      </c>
      <c r="F725" s="136">
        <v>1</v>
      </c>
    </row>
    <row r="726" spans="1:6" ht="19.5" customHeight="1">
      <c r="A726" s="419" t="s">
        <v>4359</v>
      </c>
      <c r="B726" s="79">
        <v>672450</v>
      </c>
      <c r="C726" s="80" t="s">
        <v>3622</v>
      </c>
      <c r="D726" s="82" t="s">
        <v>3623</v>
      </c>
      <c r="E726" s="136">
        <v>2000</v>
      </c>
      <c r="F726" s="136">
        <v>1</v>
      </c>
    </row>
    <row r="727" spans="1:6" ht="19.5" customHeight="1">
      <c r="A727" s="420"/>
      <c r="B727" s="79">
        <v>672551</v>
      </c>
      <c r="C727" s="80" t="s">
        <v>3624</v>
      </c>
      <c r="D727" s="82" t="s">
        <v>3625</v>
      </c>
      <c r="E727" s="136">
        <v>2000</v>
      </c>
      <c r="F727" s="136">
        <v>1</v>
      </c>
    </row>
    <row r="728" spans="1:6" ht="19.5" customHeight="1">
      <c r="A728" s="420"/>
      <c r="B728" s="79">
        <v>6726150</v>
      </c>
      <c r="C728" s="80" t="s">
        <v>3626</v>
      </c>
      <c r="D728" s="82" t="s">
        <v>3627</v>
      </c>
      <c r="E728" s="136">
        <v>2000</v>
      </c>
      <c r="F728" s="136">
        <v>1</v>
      </c>
    </row>
    <row r="729" spans="1:6" ht="19.5" customHeight="1">
      <c r="A729" s="420"/>
      <c r="B729" s="79">
        <v>6727151</v>
      </c>
      <c r="C729" s="80" t="s">
        <v>3628</v>
      </c>
      <c r="D729" s="82" t="s">
        <v>3629</v>
      </c>
      <c r="E729" s="136">
        <v>2000</v>
      </c>
      <c r="F729" s="136">
        <v>1</v>
      </c>
    </row>
    <row r="730" spans="1:6" ht="19.5" customHeight="1">
      <c r="A730" s="420"/>
      <c r="B730" s="79">
        <v>6728200</v>
      </c>
      <c r="C730" s="80" t="s">
        <v>3630</v>
      </c>
      <c r="D730" s="82" t="s">
        <v>3631</v>
      </c>
      <c r="E730" s="136">
        <v>2000</v>
      </c>
      <c r="F730" s="136">
        <v>1</v>
      </c>
    </row>
    <row r="731" spans="1:6" ht="19.5" customHeight="1">
      <c r="A731" s="420"/>
      <c r="B731" s="79">
        <v>6729201</v>
      </c>
      <c r="C731" s="80" t="s">
        <v>3632</v>
      </c>
      <c r="D731" s="82" t="s">
        <v>3633</v>
      </c>
      <c r="E731" s="136">
        <v>2000</v>
      </c>
      <c r="F731" s="136">
        <v>1</v>
      </c>
    </row>
    <row r="732" spans="1:6" ht="19.5" customHeight="1">
      <c r="A732" s="421"/>
      <c r="B732" s="79">
        <v>6730200</v>
      </c>
      <c r="C732" s="80" t="s">
        <v>3634</v>
      </c>
      <c r="D732" s="82" t="s">
        <v>3635</v>
      </c>
      <c r="E732" s="136">
        <v>2000</v>
      </c>
      <c r="F732" s="136">
        <v>1</v>
      </c>
    </row>
    <row r="733" spans="1:6" ht="19.5" customHeight="1">
      <c r="A733" s="419" t="s">
        <v>4360</v>
      </c>
      <c r="B733" s="79">
        <v>673150</v>
      </c>
      <c r="C733" s="80" t="s">
        <v>3636</v>
      </c>
      <c r="D733" s="82" t="s">
        <v>3637</v>
      </c>
      <c r="E733" s="136">
        <v>2000</v>
      </c>
      <c r="F733" s="136">
        <v>1</v>
      </c>
    </row>
    <row r="734" spans="1:6" ht="19.5" customHeight="1">
      <c r="A734" s="420"/>
      <c r="B734" s="79" t="s">
        <v>3638</v>
      </c>
      <c r="C734" s="80" t="s">
        <v>3639</v>
      </c>
      <c r="D734" s="82" t="s">
        <v>3640</v>
      </c>
      <c r="E734" s="136">
        <v>2000</v>
      </c>
      <c r="F734" s="136">
        <v>1</v>
      </c>
    </row>
    <row r="735" spans="1:6" ht="19.5" customHeight="1">
      <c r="A735" s="420"/>
      <c r="B735" s="79" t="s">
        <v>3641</v>
      </c>
      <c r="C735" s="80" t="s">
        <v>3642</v>
      </c>
      <c r="D735" s="82" t="s">
        <v>3643</v>
      </c>
      <c r="E735" s="136">
        <v>2000</v>
      </c>
      <c r="F735" s="136">
        <v>1</v>
      </c>
    </row>
    <row r="736" spans="1:6" ht="19.5" customHeight="1">
      <c r="A736" s="420"/>
      <c r="B736" s="79" t="s">
        <v>3644</v>
      </c>
      <c r="C736" s="80" t="s">
        <v>3645</v>
      </c>
      <c r="D736" s="82" t="s">
        <v>3646</v>
      </c>
      <c r="E736" s="136">
        <v>2000</v>
      </c>
      <c r="F736" s="136">
        <v>1</v>
      </c>
    </row>
    <row r="737" spans="1:6" ht="19.5" customHeight="1">
      <c r="A737" s="420"/>
      <c r="B737" s="79" t="s">
        <v>3647</v>
      </c>
      <c r="C737" s="80" t="s">
        <v>3648</v>
      </c>
      <c r="D737" s="82" t="s">
        <v>3649</v>
      </c>
      <c r="E737" s="136">
        <v>2000</v>
      </c>
      <c r="F737" s="136">
        <v>1</v>
      </c>
    </row>
    <row r="738" spans="1:6" ht="19.5" customHeight="1">
      <c r="A738" s="420"/>
      <c r="B738" s="79" t="s">
        <v>3650</v>
      </c>
      <c r="C738" s="80" t="s">
        <v>3651</v>
      </c>
      <c r="D738" s="82" t="s">
        <v>3652</v>
      </c>
      <c r="E738" s="136">
        <v>2000</v>
      </c>
      <c r="F738" s="136">
        <v>1</v>
      </c>
    </row>
    <row r="739" spans="1:6" ht="19.5" customHeight="1">
      <c r="A739" s="420"/>
      <c r="B739" s="79" t="s">
        <v>3653</v>
      </c>
      <c r="C739" s="80" t="s">
        <v>3654</v>
      </c>
      <c r="D739" s="94" t="s">
        <v>3655</v>
      </c>
      <c r="E739" s="136">
        <v>2000</v>
      </c>
      <c r="F739" s="136">
        <v>1</v>
      </c>
    </row>
    <row r="740" spans="1:6" ht="19.5" customHeight="1">
      <c r="A740" s="420"/>
      <c r="B740" s="79" t="s">
        <v>3656</v>
      </c>
      <c r="C740" s="80" t="s">
        <v>3657</v>
      </c>
      <c r="D740" s="94" t="s">
        <v>3658</v>
      </c>
      <c r="E740" s="136">
        <v>2000</v>
      </c>
      <c r="F740" s="136">
        <v>1</v>
      </c>
    </row>
    <row r="741" spans="1:6" ht="19.5" customHeight="1">
      <c r="A741" s="420"/>
      <c r="B741" s="79" t="s">
        <v>3659</v>
      </c>
      <c r="C741" s="80" t="s">
        <v>3660</v>
      </c>
      <c r="D741" s="94" t="s">
        <v>3661</v>
      </c>
      <c r="E741" s="136">
        <v>2000</v>
      </c>
      <c r="F741" s="136">
        <v>1</v>
      </c>
    </row>
    <row r="742" spans="1:6" ht="19.5" customHeight="1">
      <c r="A742" s="420"/>
      <c r="B742" s="79" t="s">
        <v>3662</v>
      </c>
      <c r="C742" s="80" t="s">
        <v>3663</v>
      </c>
      <c r="D742" s="94" t="s">
        <v>3664</v>
      </c>
      <c r="E742" s="136">
        <v>2000</v>
      </c>
      <c r="F742" s="136">
        <v>1</v>
      </c>
    </row>
    <row r="743" spans="1:6" ht="19.5" customHeight="1">
      <c r="A743" s="420"/>
      <c r="B743" s="79" t="s">
        <v>3665</v>
      </c>
      <c r="C743" s="80" t="s">
        <v>3666</v>
      </c>
      <c r="D743" s="94" t="s">
        <v>3667</v>
      </c>
      <c r="E743" s="136">
        <v>2000</v>
      </c>
      <c r="F743" s="136">
        <v>1</v>
      </c>
    </row>
    <row r="744" spans="1:6" ht="19.5" customHeight="1">
      <c r="A744" s="420"/>
      <c r="B744" s="79" t="s">
        <v>3668</v>
      </c>
      <c r="C744" s="80" t="s">
        <v>3669</v>
      </c>
      <c r="D744" s="94" t="s">
        <v>3670</v>
      </c>
      <c r="E744" s="136">
        <v>2000</v>
      </c>
      <c r="F744" s="136">
        <v>1</v>
      </c>
    </row>
    <row r="745" spans="1:6" ht="19.5" customHeight="1">
      <c r="A745" s="421"/>
      <c r="B745" s="79">
        <v>674351</v>
      </c>
      <c r="C745" s="80" t="s">
        <v>3671</v>
      </c>
      <c r="D745" s="82" t="s">
        <v>3672</v>
      </c>
      <c r="E745" s="136">
        <v>2000</v>
      </c>
      <c r="F745" s="136">
        <v>1</v>
      </c>
    </row>
    <row r="746" spans="1:6" ht="19.5" customHeight="1">
      <c r="A746" s="419" t="s">
        <v>4361</v>
      </c>
      <c r="B746" s="79">
        <v>6744150</v>
      </c>
      <c r="C746" s="80" t="s">
        <v>3673</v>
      </c>
      <c r="D746" s="82" t="s">
        <v>3674</v>
      </c>
      <c r="E746" s="136">
        <v>2000</v>
      </c>
      <c r="F746" s="136">
        <v>1</v>
      </c>
    </row>
    <row r="747" spans="1:6" ht="19.5" customHeight="1">
      <c r="A747" s="420"/>
      <c r="B747" s="79" t="s">
        <v>3675</v>
      </c>
      <c r="C747" s="80" t="s">
        <v>3676</v>
      </c>
      <c r="D747" s="82" t="s">
        <v>3677</v>
      </c>
      <c r="E747" s="136">
        <v>2000</v>
      </c>
      <c r="F747" s="136">
        <v>1</v>
      </c>
    </row>
    <row r="748" spans="1:6" ht="19.5" customHeight="1">
      <c r="A748" s="420"/>
      <c r="B748" s="79" t="s">
        <v>3678</v>
      </c>
      <c r="C748" s="80" t="s">
        <v>3679</v>
      </c>
      <c r="D748" s="82" t="s">
        <v>3680</v>
      </c>
      <c r="E748" s="136">
        <v>2000</v>
      </c>
      <c r="F748" s="136">
        <v>1</v>
      </c>
    </row>
    <row r="749" spans="1:6" ht="19.5" customHeight="1">
      <c r="A749" s="420"/>
      <c r="B749" s="79" t="s">
        <v>3681</v>
      </c>
      <c r="C749" s="80" t="s">
        <v>3682</v>
      </c>
      <c r="D749" s="82" t="s">
        <v>3683</v>
      </c>
      <c r="E749" s="136">
        <v>2000</v>
      </c>
      <c r="F749" s="136">
        <v>1</v>
      </c>
    </row>
    <row r="750" spans="1:6" ht="19.5" customHeight="1">
      <c r="A750" s="420"/>
      <c r="B750" s="79" t="s">
        <v>3684</v>
      </c>
      <c r="C750" s="80" t="s">
        <v>3685</v>
      </c>
      <c r="D750" s="94" t="s">
        <v>3686</v>
      </c>
      <c r="E750" s="136">
        <v>2000</v>
      </c>
      <c r="F750" s="136">
        <v>1</v>
      </c>
    </row>
    <row r="751" spans="1:6" ht="19.5" customHeight="1">
      <c r="A751" s="420"/>
      <c r="B751" s="79" t="s">
        <v>3687</v>
      </c>
      <c r="C751" s="80" t="s">
        <v>3688</v>
      </c>
      <c r="D751" s="94" t="s">
        <v>3689</v>
      </c>
      <c r="E751" s="136">
        <v>2000</v>
      </c>
      <c r="F751" s="136">
        <v>1</v>
      </c>
    </row>
    <row r="752" spans="1:6" ht="19.5" customHeight="1">
      <c r="A752" s="420"/>
      <c r="B752" s="79" t="s">
        <v>3690</v>
      </c>
      <c r="C752" s="80" t="s">
        <v>3691</v>
      </c>
      <c r="D752" s="94" t="s">
        <v>3692</v>
      </c>
      <c r="E752" s="136">
        <v>2000</v>
      </c>
      <c r="F752" s="136">
        <v>1</v>
      </c>
    </row>
    <row r="753" spans="1:6" ht="19.5" customHeight="1">
      <c r="A753" s="420"/>
      <c r="B753" s="79" t="s">
        <v>3693</v>
      </c>
      <c r="C753" s="80" t="s">
        <v>3694</v>
      </c>
      <c r="D753" s="94" t="s">
        <v>3695</v>
      </c>
      <c r="E753" s="136">
        <v>2000</v>
      </c>
      <c r="F753" s="136">
        <v>1</v>
      </c>
    </row>
    <row r="754" spans="1:6" ht="19.5" customHeight="1">
      <c r="A754" s="420"/>
      <c r="B754" s="79" t="s">
        <v>3696</v>
      </c>
      <c r="C754" s="80" t="s">
        <v>3697</v>
      </c>
      <c r="D754" s="94" t="s">
        <v>3698</v>
      </c>
      <c r="E754" s="136">
        <v>2000</v>
      </c>
      <c r="F754" s="136">
        <v>1</v>
      </c>
    </row>
    <row r="755" spans="1:6" ht="19.5" customHeight="1">
      <c r="A755" s="420"/>
      <c r="B755" s="79" t="s">
        <v>3699</v>
      </c>
      <c r="C755" s="80" t="s">
        <v>3700</v>
      </c>
      <c r="D755" s="94" t="s">
        <v>3701</v>
      </c>
      <c r="E755" s="136">
        <v>2000</v>
      </c>
      <c r="F755" s="136">
        <v>1</v>
      </c>
    </row>
    <row r="756" spans="1:6" ht="19.5" customHeight="1">
      <c r="A756" s="420"/>
      <c r="B756" s="79" t="s">
        <v>3702</v>
      </c>
      <c r="C756" s="80" t="s">
        <v>3703</v>
      </c>
      <c r="D756" s="94" t="s">
        <v>3704</v>
      </c>
      <c r="E756" s="136">
        <v>2000</v>
      </c>
      <c r="F756" s="136">
        <v>1</v>
      </c>
    </row>
    <row r="757" spans="1:6" ht="19.5" customHeight="1">
      <c r="A757" s="420"/>
      <c r="B757" s="79" t="s">
        <v>3705</v>
      </c>
      <c r="C757" s="80" t="s">
        <v>3706</v>
      </c>
      <c r="D757" s="94" t="s">
        <v>3707</v>
      </c>
      <c r="E757" s="136">
        <v>2000</v>
      </c>
      <c r="F757" s="136">
        <v>1</v>
      </c>
    </row>
    <row r="758" spans="1:6" ht="19.5" customHeight="1">
      <c r="A758" s="421"/>
      <c r="B758" s="79">
        <v>6756151</v>
      </c>
      <c r="C758" s="80" t="s">
        <v>3708</v>
      </c>
      <c r="D758" s="82" t="s">
        <v>3709</v>
      </c>
      <c r="E758" s="136">
        <v>2000</v>
      </c>
      <c r="F758" s="136">
        <v>1</v>
      </c>
    </row>
    <row r="759" spans="1:6" ht="19.5" customHeight="1">
      <c r="A759" s="419" t="s">
        <v>4362</v>
      </c>
      <c r="B759" s="79">
        <v>6757200</v>
      </c>
      <c r="C759" s="80" t="s">
        <v>3710</v>
      </c>
      <c r="D759" s="82" t="s">
        <v>3711</v>
      </c>
      <c r="E759" s="136">
        <v>2000</v>
      </c>
      <c r="F759" s="136">
        <v>1</v>
      </c>
    </row>
    <row r="760" spans="1:6" ht="19.5" customHeight="1">
      <c r="A760" s="420"/>
      <c r="B760" s="79" t="s">
        <v>3712</v>
      </c>
      <c r="C760" s="80" t="s">
        <v>3713</v>
      </c>
      <c r="D760" s="82" t="s">
        <v>3714</v>
      </c>
      <c r="E760" s="136">
        <v>2000</v>
      </c>
      <c r="F760" s="136">
        <v>1</v>
      </c>
    </row>
    <row r="761" spans="1:6" ht="19.5" customHeight="1">
      <c r="A761" s="420"/>
      <c r="B761" s="79" t="s">
        <v>3715</v>
      </c>
      <c r="C761" s="80" t="s">
        <v>3716</v>
      </c>
      <c r="D761" s="82" t="s">
        <v>3717</v>
      </c>
      <c r="E761" s="136">
        <v>2000</v>
      </c>
      <c r="F761" s="136">
        <v>1</v>
      </c>
    </row>
    <row r="762" spans="1:6" ht="19.5" customHeight="1">
      <c r="A762" s="420"/>
      <c r="B762" s="79" t="s">
        <v>3718</v>
      </c>
      <c r="C762" s="80" t="s">
        <v>3719</v>
      </c>
      <c r="D762" s="82" t="s">
        <v>3720</v>
      </c>
      <c r="E762" s="136">
        <v>2000</v>
      </c>
      <c r="F762" s="136">
        <v>1</v>
      </c>
    </row>
    <row r="763" spans="1:6" ht="19.5" customHeight="1">
      <c r="A763" s="420"/>
      <c r="B763" s="79" t="s">
        <v>3721</v>
      </c>
      <c r="C763" s="80" t="s">
        <v>3722</v>
      </c>
      <c r="D763" s="94" t="s">
        <v>3723</v>
      </c>
      <c r="E763" s="136">
        <v>2000</v>
      </c>
      <c r="F763" s="136">
        <v>1</v>
      </c>
    </row>
    <row r="764" spans="1:6" ht="19.5" customHeight="1">
      <c r="A764" s="420"/>
      <c r="B764" s="79" t="s">
        <v>3724</v>
      </c>
      <c r="C764" s="80" t="s">
        <v>3725</v>
      </c>
      <c r="D764" s="94" t="s">
        <v>3726</v>
      </c>
      <c r="E764" s="136">
        <v>2000</v>
      </c>
      <c r="F764" s="136">
        <v>1</v>
      </c>
    </row>
    <row r="765" spans="1:6" ht="19.5" customHeight="1">
      <c r="A765" s="420"/>
      <c r="B765" s="79" t="s">
        <v>3727</v>
      </c>
      <c r="C765" s="80" t="s">
        <v>3728</v>
      </c>
      <c r="D765" s="94" t="s">
        <v>3729</v>
      </c>
      <c r="E765" s="136">
        <v>2000</v>
      </c>
      <c r="F765" s="136">
        <v>1</v>
      </c>
    </row>
    <row r="766" spans="1:6" ht="19.5" customHeight="1">
      <c r="A766" s="420"/>
      <c r="B766" s="79" t="s">
        <v>3730</v>
      </c>
      <c r="C766" s="80" t="s">
        <v>3731</v>
      </c>
      <c r="D766" s="94" t="s">
        <v>3732</v>
      </c>
      <c r="E766" s="136">
        <v>2000</v>
      </c>
      <c r="F766" s="136">
        <v>1</v>
      </c>
    </row>
    <row r="767" spans="1:6" ht="19.5" customHeight="1">
      <c r="A767" s="420"/>
      <c r="B767" s="79" t="s">
        <v>3733</v>
      </c>
      <c r="C767" s="80" t="s">
        <v>3734</v>
      </c>
      <c r="D767" s="94" t="s">
        <v>3735</v>
      </c>
      <c r="E767" s="136">
        <v>2000</v>
      </c>
      <c r="F767" s="136">
        <v>1</v>
      </c>
    </row>
    <row r="768" spans="1:6" ht="19.5" customHeight="1">
      <c r="A768" s="420"/>
      <c r="B768" s="79" t="s">
        <v>3736</v>
      </c>
      <c r="C768" s="80" t="s">
        <v>3737</v>
      </c>
      <c r="D768" s="94" t="s">
        <v>3738</v>
      </c>
      <c r="E768" s="136">
        <v>2000</v>
      </c>
      <c r="F768" s="136">
        <v>1</v>
      </c>
    </row>
    <row r="769" spans="1:6" ht="19.5" customHeight="1">
      <c r="A769" s="420"/>
      <c r="B769" s="79" t="s">
        <v>3739</v>
      </c>
      <c r="C769" s="80" t="s">
        <v>3740</v>
      </c>
      <c r="D769" s="94" t="s">
        <v>3741</v>
      </c>
      <c r="E769" s="136">
        <v>2000</v>
      </c>
      <c r="F769" s="136">
        <v>1</v>
      </c>
    </row>
    <row r="770" spans="1:6" ht="19.5" customHeight="1">
      <c r="A770" s="420"/>
      <c r="B770" s="79" t="s">
        <v>3742</v>
      </c>
      <c r="C770" s="80" t="s">
        <v>3743</v>
      </c>
      <c r="D770" s="94" t="s">
        <v>3744</v>
      </c>
      <c r="E770" s="136">
        <v>2000</v>
      </c>
      <c r="F770" s="136">
        <v>1</v>
      </c>
    </row>
    <row r="771" spans="1:6" ht="19.5" customHeight="1">
      <c r="A771" s="420"/>
      <c r="B771" s="79">
        <v>6769201</v>
      </c>
      <c r="C771" s="80" t="s">
        <v>3745</v>
      </c>
      <c r="D771" s="82" t="s">
        <v>3746</v>
      </c>
      <c r="E771" s="136">
        <v>2000</v>
      </c>
      <c r="F771" s="136">
        <v>1</v>
      </c>
    </row>
    <row r="772" spans="1:6" ht="19.5" customHeight="1">
      <c r="A772" s="421"/>
      <c r="B772" s="79">
        <v>6770200</v>
      </c>
      <c r="C772" s="80" t="s">
        <v>3747</v>
      </c>
      <c r="D772" s="82" t="s">
        <v>3748</v>
      </c>
      <c r="E772" s="136">
        <v>2000</v>
      </c>
      <c r="F772" s="136">
        <v>1</v>
      </c>
    </row>
    <row r="773" spans="1:6" ht="19.5" customHeight="1">
      <c r="A773" s="419" t="s">
        <v>4363</v>
      </c>
      <c r="B773" s="79">
        <v>67710</v>
      </c>
      <c r="C773" s="80" t="s">
        <v>3749</v>
      </c>
      <c r="D773" s="82" t="s">
        <v>3750</v>
      </c>
      <c r="E773" s="136">
        <v>5000</v>
      </c>
      <c r="F773" s="136">
        <v>1</v>
      </c>
    </row>
    <row r="774" spans="1:6" ht="19.5" customHeight="1">
      <c r="A774" s="420"/>
      <c r="B774" s="79">
        <v>67721</v>
      </c>
      <c r="C774" s="80" t="s">
        <v>3751</v>
      </c>
      <c r="D774" s="82" t="s">
        <v>3752</v>
      </c>
      <c r="E774" s="136">
        <v>5000</v>
      </c>
      <c r="F774" s="136">
        <v>1</v>
      </c>
    </row>
    <row r="775" spans="1:6" ht="19.5" customHeight="1">
      <c r="A775" s="420"/>
      <c r="B775" s="79">
        <v>67732</v>
      </c>
      <c r="C775" s="80" t="s">
        <v>3753</v>
      </c>
      <c r="D775" s="82" t="s">
        <v>3754</v>
      </c>
      <c r="E775" s="136">
        <v>5000</v>
      </c>
      <c r="F775" s="136">
        <v>1</v>
      </c>
    </row>
    <row r="776" spans="1:6" ht="19.5" customHeight="1">
      <c r="A776" s="420"/>
      <c r="B776" s="79">
        <v>67743</v>
      </c>
      <c r="C776" s="80" t="s">
        <v>3755</v>
      </c>
      <c r="D776" s="82" t="s">
        <v>3756</v>
      </c>
      <c r="E776" s="136">
        <v>5000</v>
      </c>
      <c r="F776" s="136">
        <v>1</v>
      </c>
    </row>
    <row r="777" spans="1:6" ht="19.5" customHeight="1">
      <c r="A777" s="420"/>
      <c r="B777" s="79">
        <v>67754</v>
      </c>
      <c r="C777" s="80" t="s">
        <v>3757</v>
      </c>
      <c r="D777" s="82" t="s">
        <v>3758</v>
      </c>
      <c r="E777" s="136">
        <v>5000</v>
      </c>
      <c r="F777" s="136">
        <v>1</v>
      </c>
    </row>
    <row r="778" spans="1:6" ht="19.5" customHeight="1">
      <c r="A778" s="421"/>
      <c r="B778" s="79">
        <v>6776200</v>
      </c>
      <c r="C778" s="80" t="s">
        <v>3759</v>
      </c>
      <c r="D778" s="82" t="s">
        <v>3760</v>
      </c>
      <c r="E778" s="136">
        <v>5000</v>
      </c>
      <c r="F778" s="136">
        <v>1</v>
      </c>
    </row>
    <row r="779" spans="1:6" ht="19.5" customHeight="1">
      <c r="A779" s="419" t="s">
        <v>4364</v>
      </c>
      <c r="B779" s="79">
        <v>67770</v>
      </c>
      <c r="C779" s="80" t="s">
        <v>3761</v>
      </c>
      <c r="D779" s="82" t="s">
        <v>3762</v>
      </c>
      <c r="E779" s="136">
        <v>5000</v>
      </c>
      <c r="F779" s="136">
        <v>1</v>
      </c>
    </row>
    <row r="780" spans="1:6" ht="19.5" customHeight="1">
      <c r="A780" s="420"/>
      <c r="B780" s="79">
        <v>67781</v>
      </c>
      <c r="C780" s="80" t="s">
        <v>3763</v>
      </c>
      <c r="D780" s="82" t="s">
        <v>3764</v>
      </c>
      <c r="E780" s="136">
        <v>5000</v>
      </c>
      <c r="F780" s="136">
        <v>1</v>
      </c>
    </row>
    <row r="781" spans="1:6" ht="19.5" customHeight="1">
      <c r="A781" s="420"/>
      <c r="B781" s="79">
        <v>67792</v>
      </c>
      <c r="C781" s="80" t="s">
        <v>3765</v>
      </c>
      <c r="D781" s="82" t="s">
        <v>3766</v>
      </c>
      <c r="E781" s="136">
        <v>5000</v>
      </c>
      <c r="F781" s="136">
        <v>1</v>
      </c>
    </row>
    <row r="782" spans="1:6" ht="19.5" customHeight="1">
      <c r="A782" s="420"/>
      <c r="B782" s="79">
        <v>67803</v>
      </c>
      <c r="C782" s="80" t="s">
        <v>3767</v>
      </c>
      <c r="D782" s="82" t="s">
        <v>3768</v>
      </c>
      <c r="E782" s="136">
        <v>5000</v>
      </c>
      <c r="F782" s="136">
        <v>1</v>
      </c>
    </row>
    <row r="783" spans="1:6" ht="19.5" customHeight="1">
      <c r="A783" s="420"/>
      <c r="B783" s="79">
        <v>67814</v>
      </c>
      <c r="C783" s="80" t="s">
        <v>3769</v>
      </c>
      <c r="D783" s="82" t="s">
        <v>3770</v>
      </c>
      <c r="E783" s="136">
        <v>5000</v>
      </c>
      <c r="F783" s="136">
        <v>1</v>
      </c>
    </row>
    <row r="784" spans="1:6" ht="19.5" customHeight="1">
      <c r="A784" s="421"/>
      <c r="B784" s="79">
        <v>6782200</v>
      </c>
      <c r="C784" s="80" t="s">
        <v>3771</v>
      </c>
      <c r="D784" s="82" t="s">
        <v>3772</v>
      </c>
      <c r="E784" s="136">
        <v>5000</v>
      </c>
      <c r="F784" s="136">
        <v>1</v>
      </c>
    </row>
    <row r="785" spans="1:6" ht="19.5" customHeight="1">
      <c r="A785" s="419" t="s">
        <v>4365</v>
      </c>
      <c r="B785" s="79">
        <v>67834</v>
      </c>
      <c r="C785" s="80" t="s">
        <v>3773</v>
      </c>
      <c r="D785" s="82" t="s">
        <v>3774</v>
      </c>
      <c r="E785" s="138">
        <v>2000</v>
      </c>
      <c r="F785" s="136">
        <v>1</v>
      </c>
    </row>
    <row r="786" spans="1:6" ht="19.5" customHeight="1">
      <c r="A786" s="420"/>
      <c r="B786" s="79">
        <v>67844</v>
      </c>
      <c r="C786" s="80" t="s">
        <v>3775</v>
      </c>
      <c r="D786" s="82" t="s">
        <v>3776</v>
      </c>
      <c r="E786" s="138">
        <v>2000</v>
      </c>
      <c r="F786" s="136">
        <v>1</v>
      </c>
    </row>
    <row r="787" spans="1:6" ht="19.5" customHeight="1">
      <c r="A787" s="420"/>
      <c r="B787" s="79">
        <v>67858</v>
      </c>
      <c r="C787" s="80" t="s">
        <v>3777</v>
      </c>
      <c r="D787" s="82" t="s">
        <v>3778</v>
      </c>
      <c r="E787" s="136">
        <v>1000</v>
      </c>
      <c r="F787" s="136">
        <v>1</v>
      </c>
    </row>
    <row r="788" spans="1:6" ht="19.5" customHeight="1">
      <c r="A788" s="420"/>
      <c r="B788" s="79">
        <v>67868</v>
      </c>
      <c r="C788" s="80" t="s">
        <v>3779</v>
      </c>
      <c r="D788" s="82" t="s">
        <v>3780</v>
      </c>
      <c r="E788" s="136">
        <v>1000</v>
      </c>
      <c r="F788" s="136">
        <v>1</v>
      </c>
    </row>
    <row r="789" spans="1:6" ht="19.5" customHeight="1">
      <c r="A789" s="420"/>
      <c r="B789" s="79">
        <v>67878</v>
      </c>
      <c r="C789" s="80" t="s">
        <v>3781</v>
      </c>
      <c r="D789" s="82" t="s">
        <v>3782</v>
      </c>
      <c r="E789" s="136">
        <v>1000</v>
      </c>
      <c r="F789" s="136">
        <v>1</v>
      </c>
    </row>
    <row r="790" spans="1:6" ht="19.5" customHeight="1">
      <c r="A790" s="420"/>
      <c r="B790" s="79">
        <v>678815</v>
      </c>
      <c r="C790" s="80" t="s">
        <v>3783</v>
      </c>
      <c r="D790" s="82" t="s">
        <v>3784</v>
      </c>
      <c r="E790" s="136">
        <v>1000</v>
      </c>
      <c r="F790" s="136">
        <v>1</v>
      </c>
    </row>
    <row r="791" spans="1:6" ht="19.5" customHeight="1">
      <c r="A791" s="420"/>
      <c r="B791" s="79">
        <v>678915</v>
      </c>
      <c r="C791" s="80" t="s">
        <v>3785</v>
      </c>
      <c r="D791" s="82" t="s">
        <v>3786</v>
      </c>
      <c r="E791" s="136">
        <v>1000</v>
      </c>
      <c r="F791" s="136">
        <v>1</v>
      </c>
    </row>
    <row r="792" spans="1:6" ht="19.5" customHeight="1">
      <c r="A792" s="420"/>
      <c r="B792" s="79">
        <v>679015</v>
      </c>
      <c r="C792" s="80" t="s">
        <v>3787</v>
      </c>
      <c r="D792" s="82" t="s">
        <v>3788</v>
      </c>
      <c r="E792" s="136">
        <v>1000</v>
      </c>
      <c r="F792" s="136">
        <v>1</v>
      </c>
    </row>
    <row r="793" spans="1:6" ht="19.5" customHeight="1">
      <c r="A793" s="420"/>
      <c r="B793" s="79">
        <v>679130</v>
      </c>
      <c r="C793" s="80" t="s">
        <v>3789</v>
      </c>
      <c r="D793" s="82" t="s">
        <v>3790</v>
      </c>
      <c r="E793" s="136">
        <v>1000</v>
      </c>
      <c r="F793" s="136">
        <v>1</v>
      </c>
    </row>
    <row r="794" spans="1:6" ht="19.5" customHeight="1">
      <c r="A794" s="420"/>
      <c r="B794" s="79">
        <v>679230</v>
      </c>
      <c r="C794" s="80" t="s">
        <v>3791</v>
      </c>
      <c r="D794" s="82" t="s">
        <v>3792</v>
      </c>
      <c r="E794" s="136">
        <v>1000</v>
      </c>
      <c r="F794" s="136">
        <v>1</v>
      </c>
    </row>
    <row r="795" spans="1:6" ht="19.5" customHeight="1">
      <c r="A795" s="420"/>
      <c r="B795" s="79">
        <v>679330</v>
      </c>
      <c r="C795" s="80" t="s">
        <v>3793</v>
      </c>
      <c r="D795" s="82" t="s">
        <v>3794</v>
      </c>
      <c r="E795" s="136">
        <v>1000</v>
      </c>
      <c r="F795" s="136">
        <v>1</v>
      </c>
    </row>
    <row r="796" spans="1:6" ht="19.5" customHeight="1">
      <c r="A796" s="420"/>
      <c r="B796" s="79">
        <v>679460</v>
      </c>
      <c r="C796" s="80" t="s">
        <v>3795</v>
      </c>
      <c r="D796" s="82" t="s">
        <v>3796</v>
      </c>
      <c r="E796" s="136">
        <v>500</v>
      </c>
      <c r="F796" s="136">
        <v>1</v>
      </c>
    </row>
    <row r="797" spans="1:6" ht="19.5" customHeight="1">
      <c r="A797" s="420"/>
      <c r="B797" s="79">
        <v>679560</v>
      </c>
      <c r="C797" s="80" t="s">
        <v>3797</v>
      </c>
      <c r="D797" s="82" t="s">
        <v>3798</v>
      </c>
      <c r="E797" s="136">
        <v>500</v>
      </c>
      <c r="F797" s="136">
        <v>1</v>
      </c>
    </row>
    <row r="798" spans="1:6" ht="19.5" customHeight="1">
      <c r="A798" s="420"/>
      <c r="B798" s="79">
        <v>679660</v>
      </c>
      <c r="C798" s="80" t="s">
        <v>3799</v>
      </c>
      <c r="D798" s="82" t="s">
        <v>3800</v>
      </c>
      <c r="E798" s="136">
        <v>500</v>
      </c>
      <c r="F798" s="136">
        <v>1</v>
      </c>
    </row>
    <row r="799" spans="1:6" ht="19.5" customHeight="1">
      <c r="A799" s="420"/>
      <c r="B799" s="79">
        <v>6797125</v>
      </c>
      <c r="C799" s="80" t="s">
        <v>3801</v>
      </c>
      <c r="D799" s="82" t="s">
        <v>3802</v>
      </c>
      <c r="E799" s="136">
        <v>250</v>
      </c>
      <c r="F799" s="136">
        <v>1</v>
      </c>
    </row>
    <row r="800" spans="1:6" ht="19.5" customHeight="1">
      <c r="A800" s="420"/>
      <c r="B800" s="79">
        <v>6798125</v>
      </c>
      <c r="C800" s="80" t="s">
        <v>3803</v>
      </c>
      <c r="D800" s="82" t="s">
        <v>3804</v>
      </c>
      <c r="E800" s="136">
        <v>250</v>
      </c>
      <c r="F800" s="136">
        <v>1</v>
      </c>
    </row>
    <row r="801" spans="1:6" ht="19.5" customHeight="1">
      <c r="A801" s="420"/>
      <c r="B801" s="79">
        <v>6799125</v>
      </c>
      <c r="C801" s="80" t="s">
        <v>3805</v>
      </c>
      <c r="D801" s="82" t="s">
        <v>3806</v>
      </c>
      <c r="E801" s="136">
        <v>250</v>
      </c>
      <c r="F801" s="136">
        <v>1</v>
      </c>
    </row>
    <row r="802" spans="1:6" ht="19.5" customHeight="1">
      <c r="A802" s="420"/>
      <c r="B802" s="79">
        <v>6800250</v>
      </c>
      <c r="C802" s="80" t="s">
        <v>3807</v>
      </c>
      <c r="D802" s="82" t="s">
        <v>3808</v>
      </c>
      <c r="E802" s="136">
        <v>200</v>
      </c>
      <c r="F802" s="136">
        <v>1</v>
      </c>
    </row>
    <row r="803" spans="1:6" ht="19.5" customHeight="1">
      <c r="A803" s="420"/>
      <c r="B803" s="79">
        <v>6801250</v>
      </c>
      <c r="C803" s="80" t="s">
        <v>3809</v>
      </c>
      <c r="D803" s="82" t="s">
        <v>3810</v>
      </c>
      <c r="E803" s="136">
        <v>200</v>
      </c>
      <c r="F803" s="136">
        <v>1</v>
      </c>
    </row>
    <row r="804" spans="1:6" ht="19.5" customHeight="1">
      <c r="A804" s="420"/>
      <c r="B804" s="79">
        <v>6802250</v>
      </c>
      <c r="C804" s="80" t="s">
        <v>3811</v>
      </c>
      <c r="D804" s="82" t="s">
        <v>3812</v>
      </c>
      <c r="E804" s="136">
        <v>200</v>
      </c>
      <c r="F804" s="136">
        <v>1</v>
      </c>
    </row>
    <row r="805" spans="1:6" ht="19.5" customHeight="1">
      <c r="A805" s="420"/>
      <c r="B805" s="79">
        <v>6803500</v>
      </c>
      <c r="C805" s="80" t="s">
        <v>3813</v>
      </c>
      <c r="D805" s="82" t="s">
        <v>3814</v>
      </c>
      <c r="E805" s="136">
        <v>100</v>
      </c>
      <c r="F805" s="136">
        <v>1</v>
      </c>
    </row>
    <row r="806" spans="1:6" ht="19.5" customHeight="1">
      <c r="A806" s="420"/>
      <c r="B806" s="79">
        <v>6804500</v>
      </c>
      <c r="C806" s="80" t="s">
        <v>3815</v>
      </c>
      <c r="D806" s="82" t="s">
        <v>3816</v>
      </c>
      <c r="E806" s="136">
        <v>100</v>
      </c>
      <c r="F806" s="136">
        <v>1</v>
      </c>
    </row>
    <row r="807" spans="1:6" ht="19.5" customHeight="1">
      <c r="A807" s="420"/>
      <c r="B807" s="79">
        <v>6805500</v>
      </c>
      <c r="C807" s="80" t="s">
        <v>3817</v>
      </c>
      <c r="D807" s="82" t="s">
        <v>3818</v>
      </c>
      <c r="E807" s="136">
        <v>100</v>
      </c>
      <c r="F807" s="136">
        <v>1</v>
      </c>
    </row>
    <row r="808" spans="1:6" ht="19.5" customHeight="1">
      <c r="A808" s="420"/>
      <c r="B808" s="79">
        <v>68061</v>
      </c>
      <c r="C808" s="80" t="s">
        <v>3819</v>
      </c>
      <c r="D808" s="82" t="s">
        <v>3820</v>
      </c>
      <c r="E808" s="136">
        <v>50</v>
      </c>
      <c r="F808" s="136">
        <v>1</v>
      </c>
    </row>
    <row r="809" spans="1:6" ht="19.5" customHeight="1">
      <c r="A809" s="420"/>
      <c r="B809" s="79">
        <v>6807101</v>
      </c>
      <c r="C809" s="80" t="s">
        <v>3821</v>
      </c>
      <c r="D809" s="82" t="s">
        <v>3822</v>
      </c>
      <c r="E809" s="136">
        <v>50</v>
      </c>
      <c r="F809" s="136">
        <v>1</v>
      </c>
    </row>
    <row r="810" spans="1:6" ht="19.5" customHeight="1">
      <c r="A810" s="421"/>
      <c r="B810" s="79">
        <v>6808201</v>
      </c>
      <c r="C810" s="80" t="s">
        <v>3823</v>
      </c>
      <c r="D810" s="82" t="s">
        <v>3824</v>
      </c>
      <c r="E810" s="136">
        <v>50</v>
      </c>
      <c r="F810" s="136">
        <v>1</v>
      </c>
    </row>
    <row r="811" spans="1:6" ht="19.5" customHeight="1">
      <c r="A811" s="419" t="s">
        <v>4366</v>
      </c>
      <c r="B811" s="79">
        <v>68094</v>
      </c>
      <c r="C811" s="80" t="s">
        <v>3825</v>
      </c>
      <c r="D811" s="82" t="s">
        <v>3826</v>
      </c>
      <c r="E811" s="138">
        <v>1000</v>
      </c>
      <c r="F811" s="136">
        <v>1</v>
      </c>
    </row>
    <row r="812" spans="1:6" ht="19.5" customHeight="1">
      <c r="A812" s="420"/>
      <c r="B812" s="79">
        <v>68104</v>
      </c>
      <c r="C812" s="80" t="s">
        <v>3827</v>
      </c>
      <c r="D812" s="82" t="s">
        <v>3828</v>
      </c>
      <c r="E812" s="138">
        <v>1000</v>
      </c>
      <c r="F812" s="136">
        <v>1</v>
      </c>
    </row>
    <row r="813" spans="1:6" ht="19.5" customHeight="1">
      <c r="A813" s="420"/>
      <c r="B813" s="79">
        <v>68118</v>
      </c>
      <c r="C813" s="80" t="s">
        <v>3829</v>
      </c>
      <c r="D813" s="82" t="s">
        <v>3830</v>
      </c>
      <c r="E813" s="136">
        <v>400</v>
      </c>
      <c r="F813" s="136">
        <v>1</v>
      </c>
    </row>
    <row r="814" spans="1:6" ht="19.5" customHeight="1">
      <c r="A814" s="420"/>
      <c r="B814" s="79">
        <v>68128</v>
      </c>
      <c r="C814" s="80" t="s">
        <v>3831</v>
      </c>
      <c r="D814" s="82" t="s">
        <v>3832</v>
      </c>
      <c r="E814" s="136">
        <v>400</v>
      </c>
      <c r="F814" s="136">
        <v>1</v>
      </c>
    </row>
    <row r="815" spans="1:6" ht="19.5" customHeight="1">
      <c r="A815" s="420"/>
      <c r="B815" s="79">
        <v>68138</v>
      </c>
      <c r="C815" s="80" t="s">
        <v>3833</v>
      </c>
      <c r="D815" s="82" t="s">
        <v>3834</v>
      </c>
      <c r="E815" s="136">
        <v>400</v>
      </c>
      <c r="F815" s="136">
        <v>1</v>
      </c>
    </row>
    <row r="816" spans="1:6" ht="19.5" customHeight="1">
      <c r="A816" s="420"/>
      <c r="B816" s="79">
        <v>681415</v>
      </c>
      <c r="C816" s="80" t="s">
        <v>3835</v>
      </c>
      <c r="D816" s="82" t="s">
        <v>3836</v>
      </c>
      <c r="E816" s="136">
        <v>400</v>
      </c>
      <c r="F816" s="136">
        <v>1</v>
      </c>
    </row>
    <row r="817" spans="1:6" ht="19.5" customHeight="1">
      <c r="A817" s="420"/>
      <c r="B817" s="79">
        <v>681515</v>
      </c>
      <c r="C817" s="80" t="s">
        <v>3837</v>
      </c>
      <c r="D817" s="82" t="s">
        <v>3838</v>
      </c>
      <c r="E817" s="136">
        <v>400</v>
      </c>
      <c r="F817" s="136">
        <v>1</v>
      </c>
    </row>
    <row r="818" spans="1:6" ht="19.5" customHeight="1">
      <c r="A818" s="420"/>
      <c r="B818" s="79">
        <v>681615</v>
      </c>
      <c r="C818" s="80" t="s">
        <v>3839</v>
      </c>
      <c r="D818" s="82" t="s">
        <v>3840</v>
      </c>
      <c r="E818" s="136">
        <v>400</v>
      </c>
      <c r="F818" s="136">
        <v>1</v>
      </c>
    </row>
    <row r="819" spans="1:6" ht="19.5" customHeight="1">
      <c r="A819" s="420"/>
      <c r="B819" s="79">
        <v>681730</v>
      </c>
      <c r="C819" s="80" t="s">
        <v>3841</v>
      </c>
      <c r="D819" s="82" t="s">
        <v>3842</v>
      </c>
      <c r="E819" s="136">
        <v>200</v>
      </c>
      <c r="F819" s="136">
        <v>1</v>
      </c>
    </row>
    <row r="820" spans="1:6" ht="19.5" customHeight="1">
      <c r="A820" s="420"/>
      <c r="B820" s="79">
        <v>681830</v>
      </c>
      <c r="C820" s="80" t="s">
        <v>3843</v>
      </c>
      <c r="D820" s="82" t="s">
        <v>3844</v>
      </c>
      <c r="E820" s="136">
        <v>200</v>
      </c>
      <c r="F820" s="136">
        <v>1</v>
      </c>
    </row>
    <row r="821" spans="1:6" ht="19.5" customHeight="1">
      <c r="A821" s="420"/>
      <c r="B821" s="79">
        <v>681930</v>
      </c>
      <c r="C821" s="80" t="s">
        <v>3845</v>
      </c>
      <c r="D821" s="82" t="s">
        <v>3846</v>
      </c>
      <c r="E821" s="136">
        <v>200</v>
      </c>
      <c r="F821" s="136">
        <v>1</v>
      </c>
    </row>
    <row r="822" spans="1:6" ht="19.5" customHeight="1">
      <c r="A822" s="420"/>
      <c r="B822" s="79">
        <v>682060</v>
      </c>
      <c r="C822" s="80" t="s">
        <v>3847</v>
      </c>
      <c r="D822" s="82" t="s">
        <v>3848</v>
      </c>
      <c r="E822" s="136">
        <v>200</v>
      </c>
      <c r="F822" s="136">
        <v>1</v>
      </c>
    </row>
    <row r="823" spans="1:6" ht="19.5" customHeight="1">
      <c r="A823" s="420"/>
      <c r="B823" s="79">
        <v>682160</v>
      </c>
      <c r="C823" s="80" t="s">
        <v>3849</v>
      </c>
      <c r="D823" s="82" t="s">
        <v>3850</v>
      </c>
      <c r="E823" s="136">
        <v>200</v>
      </c>
      <c r="F823" s="136">
        <v>1</v>
      </c>
    </row>
    <row r="824" spans="1:6" ht="19.5" customHeight="1">
      <c r="A824" s="420"/>
      <c r="B824" s="79">
        <v>682260</v>
      </c>
      <c r="C824" s="80" t="s">
        <v>3851</v>
      </c>
      <c r="D824" s="82" t="s">
        <v>3852</v>
      </c>
      <c r="E824" s="136">
        <v>200</v>
      </c>
      <c r="F824" s="136">
        <v>1</v>
      </c>
    </row>
    <row r="825" spans="1:6" ht="19.5" customHeight="1">
      <c r="A825" s="420"/>
      <c r="B825" s="79">
        <v>6823125</v>
      </c>
      <c r="C825" s="80" t="s">
        <v>3853</v>
      </c>
      <c r="D825" s="82" t="s">
        <v>3854</v>
      </c>
      <c r="E825" s="136">
        <v>100</v>
      </c>
      <c r="F825" s="136">
        <v>1</v>
      </c>
    </row>
    <row r="826" spans="1:6" ht="19.5" customHeight="1">
      <c r="A826" s="420"/>
      <c r="B826" s="79">
        <v>6824125</v>
      </c>
      <c r="C826" s="80" t="s">
        <v>3855</v>
      </c>
      <c r="D826" s="82" t="s">
        <v>3856</v>
      </c>
      <c r="E826" s="136">
        <v>100</v>
      </c>
      <c r="F826" s="136">
        <v>1</v>
      </c>
    </row>
    <row r="827" spans="1:6" ht="19.5" customHeight="1">
      <c r="A827" s="420"/>
      <c r="B827" s="79">
        <v>6825125</v>
      </c>
      <c r="C827" s="80" t="s">
        <v>3857</v>
      </c>
      <c r="D827" s="82" t="s">
        <v>3858</v>
      </c>
      <c r="E827" s="136">
        <v>100</v>
      </c>
      <c r="F827" s="136">
        <v>1</v>
      </c>
    </row>
    <row r="828" spans="1:6" ht="19.5" customHeight="1">
      <c r="A828" s="420"/>
      <c r="B828" s="79">
        <v>6826250</v>
      </c>
      <c r="C828" s="80" t="s">
        <v>3859</v>
      </c>
      <c r="D828" s="82" t="s">
        <v>3860</v>
      </c>
      <c r="E828" s="136">
        <v>100</v>
      </c>
      <c r="F828" s="136">
        <v>1</v>
      </c>
    </row>
    <row r="829" spans="1:6" ht="19.5" customHeight="1">
      <c r="A829" s="420"/>
      <c r="B829" s="79">
        <v>6827250</v>
      </c>
      <c r="C829" s="80" t="s">
        <v>3861</v>
      </c>
      <c r="D829" s="82" t="s">
        <v>3862</v>
      </c>
      <c r="E829" s="136">
        <v>100</v>
      </c>
      <c r="F829" s="136">
        <v>1</v>
      </c>
    </row>
    <row r="830" spans="1:6" ht="19.5" customHeight="1">
      <c r="A830" s="420"/>
      <c r="B830" s="79">
        <v>6828250</v>
      </c>
      <c r="C830" s="80" t="s">
        <v>3863</v>
      </c>
      <c r="D830" s="82" t="s">
        <v>3864</v>
      </c>
      <c r="E830" s="136">
        <v>100</v>
      </c>
      <c r="F830" s="136">
        <v>1</v>
      </c>
    </row>
    <row r="831" spans="1:6" ht="19.5" customHeight="1">
      <c r="A831" s="420"/>
      <c r="B831" s="79">
        <v>6829500</v>
      </c>
      <c r="C831" s="80" t="s">
        <v>3865</v>
      </c>
      <c r="D831" s="82" t="s">
        <v>3866</v>
      </c>
      <c r="E831" s="136">
        <v>50</v>
      </c>
      <c r="F831" s="136">
        <v>1</v>
      </c>
    </row>
    <row r="832" spans="1:6" ht="19.5" customHeight="1">
      <c r="A832" s="420"/>
      <c r="B832" s="79">
        <v>6830500</v>
      </c>
      <c r="C832" s="80" t="s">
        <v>3867</v>
      </c>
      <c r="D832" s="82" t="s">
        <v>3868</v>
      </c>
      <c r="E832" s="136">
        <v>50</v>
      </c>
      <c r="F832" s="136">
        <v>1</v>
      </c>
    </row>
    <row r="833" spans="1:6" ht="19.5" customHeight="1">
      <c r="A833" s="420"/>
      <c r="B833" s="79">
        <v>6831500</v>
      </c>
      <c r="C833" s="80" t="s">
        <v>3869</v>
      </c>
      <c r="D833" s="82" t="s">
        <v>3870</v>
      </c>
      <c r="E833" s="136">
        <v>50</v>
      </c>
      <c r="F833" s="136">
        <v>1</v>
      </c>
    </row>
    <row r="834" spans="1:6" ht="19.5" customHeight="1">
      <c r="A834" s="420"/>
      <c r="B834" s="79">
        <v>68321</v>
      </c>
      <c r="C834" s="80" t="s">
        <v>3871</v>
      </c>
      <c r="D834" s="82" t="s">
        <v>3872</v>
      </c>
      <c r="E834" s="136">
        <v>50</v>
      </c>
      <c r="F834" s="136">
        <v>1</v>
      </c>
    </row>
    <row r="835" spans="1:6" ht="19.5" customHeight="1">
      <c r="A835" s="420"/>
      <c r="B835" s="79">
        <v>6833101</v>
      </c>
      <c r="C835" s="80" t="s">
        <v>3873</v>
      </c>
      <c r="D835" s="82" t="s">
        <v>3874</v>
      </c>
      <c r="E835" s="136">
        <v>50</v>
      </c>
      <c r="F835" s="136">
        <v>1</v>
      </c>
    </row>
    <row r="836" spans="1:6" ht="19.5" customHeight="1">
      <c r="A836" s="421"/>
      <c r="B836" s="79">
        <v>6834201</v>
      </c>
      <c r="C836" s="80" t="s">
        <v>3875</v>
      </c>
      <c r="D836" s="82" t="s">
        <v>3876</v>
      </c>
      <c r="E836" s="136">
        <v>50</v>
      </c>
      <c r="F836" s="136">
        <v>1</v>
      </c>
    </row>
    <row r="837" spans="1:6" ht="19.5" customHeight="1">
      <c r="A837" s="419" t="s">
        <v>4367</v>
      </c>
      <c r="B837" s="79">
        <v>68355</v>
      </c>
      <c r="C837" s="80" t="s">
        <v>3877</v>
      </c>
      <c r="D837" s="89" t="s">
        <v>3878</v>
      </c>
      <c r="E837" s="136">
        <v>500</v>
      </c>
      <c r="F837" s="136">
        <v>1</v>
      </c>
    </row>
    <row r="838" spans="1:6" ht="19.5" customHeight="1">
      <c r="A838" s="420"/>
      <c r="B838" s="79">
        <v>683610</v>
      </c>
      <c r="C838" s="80" t="s">
        <v>3879</v>
      </c>
      <c r="D838" s="89" t="s">
        <v>3880</v>
      </c>
      <c r="E838" s="136">
        <v>500</v>
      </c>
      <c r="F838" s="136">
        <v>1</v>
      </c>
    </row>
    <row r="839" spans="1:6" ht="19.5" customHeight="1">
      <c r="A839" s="420"/>
      <c r="B839" s="79">
        <v>683730</v>
      </c>
      <c r="C839" s="80" t="s">
        <v>3881</v>
      </c>
      <c r="D839" s="88" t="s">
        <v>3882</v>
      </c>
      <c r="E839" s="136">
        <v>280</v>
      </c>
      <c r="F839" s="136">
        <v>1</v>
      </c>
    </row>
    <row r="840" spans="1:6" ht="19.5" customHeight="1">
      <c r="A840" s="420"/>
      <c r="B840" s="79">
        <v>683860</v>
      </c>
      <c r="C840" s="80" t="s">
        <v>3883</v>
      </c>
      <c r="D840" s="88" t="s">
        <v>3884</v>
      </c>
      <c r="E840" s="136">
        <v>200</v>
      </c>
      <c r="F840" s="136">
        <v>1</v>
      </c>
    </row>
    <row r="841" spans="1:6" ht="19.5" customHeight="1">
      <c r="A841" s="420"/>
      <c r="B841" s="79">
        <v>6839125</v>
      </c>
      <c r="C841" s="80" t="s">
        <v>3885</v>
      </c>
      <c r="D841" s="88" t="s">
        <v>3886</v>
      </c>
      <c r="E841" s="136">
        <v>96</v>
      </c>
      <c r="F841" s="136">
        <v>1</v>
      </c>
    </row>
    <row r="842" spans="1:6" ht="19.5" customHeight="1">
      <c r="A842" s="420"/>
      <c r="B842" s="79">
        <v>6840250</v>
      </c>
      <c r="C842" s="80" t="s">
        <v>3887</v>
      </c>
      <c r="D842" s="88" t="s">
        <v>3888</v>
      </c>
      <c r="E842" s="136">
        <v>60</v>
      </c>
      <c r="F842" s="136">
        <v>1</v>
      </c>
    </row>
    <row r="843" spans="1:6" ht="19.5" customHeight="1">
      <c r="A843" s="420"/>
      <c r="B843" s="79">
        <v>6841500</v>
      </c>
      <c r="C843" s="80" t="s">
        <v>3889</v>
      </c>
      <c r="D843" s="88" t="s">
        <v>3890</v>
      </c>
      <c r="E843" s="136">
        <v>48</v>
      </c>
      <c r="F843" s="136">
        <v>1</v>
      </c>
    </row>
    <row r="844" spans="1:6" ht="19.5" customHeight="1">
      <c r="A844" s="421"/>
      <c r="B844" s="79">
        <v>68420</v>
      </c>
      <c r="C844" s="80" t="s">
        <v>3891</v>
      </c>
      <c r="D844" s="88" t="s">
        <v>3892</v>
      </c>
      <c r="E844" s="136">
        <v>48</v>
      </c>
      <c r="F844" s="136">
        <v>1</v>
      </c>
    </row>
    <row r="845" spans="1:6" ht="19.5" customHeight="1">
      <c r="A845" s="419" t="s">
        <v>4368</v>
      </c>
      <c r="B845" s="79">
        <v>68435</v>
      </c>
      <c r="C845" s="80" t="s">
        <v>3893</v>
      </c>
      <c r="D845" s="82" t="s">
        <v>3894</v>
      </c>
      <c r="E845" s="136">
        <v>1000</v>
      </c>
      <c r="F845" s="136">
        <v>1</v>
      </c>
    </row>
    <row r="846" spans="1:6" ht="19.5" customHeight="1">
      <c r="A846" s="420"/>
      <c r="B846" s="79">
        <v>68446</v>
      </c>
      <c r="C846" s="80" t="s">
        <v>3895</v>
      </c>
      <c r="D846" s="82" t="s">
        <v>3896</v>
      </c>
      <c r="E846" s="136">
        <v>1000</v>
      </c>
      <c r="F846" s="136">
        <v>1</v>
      </c>
    </row>
    <row r="847" spans="1:6" ht="19.5" customHeight="1">
      <c r="A847" s="420"/>
      <c r="B847" s="79">
        <v>684510</v>
      </c>
      <c r="C847" s="80" t="s">
        <v>3897</v>
      </c>
      <c r="D847" s="82" t="s">
        <v>3898</v>
      </c>
      <c r="E847" s="136">
        <v>1000</v>
      </c>
      <c r="F847" s="136">
        <v>1</v>
      </c>
    </row>
    <row r="848" spans="1:6" ht="19.5" customHeight="1">
      <c r="A848" s="420"/>
      <c r="B848" s="79">
        <v>684620</v>
      </c>
      <c r="C848" s="80" t="s">
        <v>3899</v>
      </c>
      <c r="D848" s="82" t="s">
        <v>3900</v>
      </c>
      <c r="E848" s="136">
        <v>1000</v>
      </c>
      <c r="F848" s="136">
        <v>1</v>
      </c>
    </row>
    <row r="849" spans="1:6" ht="19.5" customHeight="1">
      <c r="A849" s="420"/>
      <c r="B849" s="79">
        <v>684730</v>
      </c>
      <c r="C849" s="80" t="s">
        <v>3901</v>
      </c>
      <c r="D849" s="82" t="s">
        <v>3902</v>
      </c>
      <c r="E849" s="136">
        <v>800</v>
      </c>
      <c r="F849" s="136">
        <v>1</v>
      </c>
    </row>
    <row r="850" spans="1:6" ht="19.5" customHeight="1">
      <c r="A850" s="420"/>
      <c r="B850" s="79">
        <v>6848105</v>
      </c>
      <c r="C850" s="80" t="s">
        <v>3903</v>
      </c>
      <c r="D850" s="93" t="s">
        <v>3904</v>
      </c>
      <c r="E850" s="136">
        <v>500</v>
      </c>
      <c r="F850" s="136">
        <v>1</v>
      </c>
    </row>
    <row r="851" spans="1:6" ht="19.5" customHeight="1">
      <c r="A851" s="420"/>
      <c r="B851" s="79">
        <v>6849106</v>
      </c>
      <c r="C851" s="80" t="s">
        <v>3905</v>
      </c>
      <c r="D851" s="93" t="s">
        <v>3906</v>
      </c>
      <c r="E851" s="136">
        <v>500</v>
      </c>
      <c r="F851" s="136">
        <v>1</v>
      </c>
    </row>
    <row r="852" spans="1:6" ht="19.5" customHeight="1">
      <c r="A852" s="420"/>
      <c r="B852" s="79">
        <v>6850110</v>
      </c>
      <c r="C852" s="80" t="s">
        <v>3907</v>
      </c>
      <c r="D852" s="93" t="s">
        <v>3908</v>
      </c>
      <c r="E852" s="136">
        <v>500</v>
      </c>
      <c r="F852" s="136">
        <v>1</v>
      </c>
    </row>
    <row r="853" spans="1:6" ht="19.5" customHeight="1">
      <c r="A853" s="420"/>
      <c r="B853" s="79">
        <v>6851120</v>
      </c>
      <c r="C853" s="80" t="s">
        <v>3909</v>
      </c>
      <c r="D853" s="93" t="s">
        <v>3910</v>
      </c>
      <c r="E853" s="136">
        <v>500</v>
      </c>
      <c r="F853" s="136">
        <v>1</v>
      </c>
    </row>
    <row r="854" spans="1:6" ht="19.5" customHeight="1">
      <c r="A854" s="420"/>
      <c r="B854" s="79">
        <v>6852130</v>
      </c>
      <c r="C854" s="80" t="s">
        <v>3911</v>
      </c>
      <c r="D854" s="93" t="s">
        <v>3912</v>
      </c>
      <c r="E854" s="136">
        <v>500</v>
      </c>
      <c r="F854" s="136">
        <v>1</v>
      </c>
    </row>
    <row r="855" spans="1:6" ht="19.5" customHeight="1">
      <c r="A855" s="420"/>
      <c r="B855" s="79" t="s">
        <v>3913</v>
      </c>
      <c r="C855" s="80" t="s">
        <v>3914</v>
      </c>
      <c r="D855" s="82" t="s">
        <v>3915</v>
      </c>
      <c r="E855" s="136">
        <v>50</v>
      </c>
      <c r="F855" s="136">
        <v>1</v>
      </c>
    </row>
    <row r="856" spans="1:6" ht="19.5" customHeight="1">
      <c r="A856" s="420"/>
      <c r="B856" s="79" t="s">
        <v>3916</v>
      </c>
      <c r="C856" s="80" t="s">
        <v>3917</v>
      </c>
      <c r="D856" s="82" t="s">
        <v>3918</v>
      </c>
      <c r="E856" s="136">
        <v>50</v>
      </c>
      <c r="F856" s="136">
        <v>1</v>
      </c>
    </row>
    <row r="857" spans="1:6" ht="19.5" customHeight="1">
      <c r="A857" s="421"/>
      <c r="B857" s="79" t="s">
        <v>3919</v>
      </c>
      <c r="C857" s="80" t="s">
        <v>3920</v>
      </c>
      <c r="D857" s="82" t="s">
        <v>3921</v>
      </c>
      <c r="E857" s="136">
        <v>50</v>
      </c>
      <c r="F857" s="136">
        <v>1</v>
      </c>
    </row>
    <row r="858" spans="1:6" ht="19.5" customHeight="1">
      <c r="A858" s="425" t="s">
        <v>4369</v>
      </c>
      <c r="B858" s="79">
        <v>68561</v>
      </c>
      <c r="C858" s="80" t="s">
        <v>3922</v>
      </c>
      <c r="D858" s="95" t="s">
        <v>3923</v>
      </c>
      <c r="E858" s="138">
        <v>50</v>
      </c>
      <c r="F858" s="136">
        <v>1</v>
      </c>
    </row>
    <row r="859" spans="1:6" ht="19.5" customHeight="1">
      <c r="A859" s="426"/>
      <c r="B859" s="79">
        <v>68578</v>
      </c>
      <c r="C859" s="80" t="s">
        <v>3924</v>
      </c>
      <c r="D859" s="95" t="s">
        <v>3925</v>
      </c>
      <c r="E859" s="138">
        <v>50</v>
      </c>
      <c r="F859" s="136">
        <v>1</v>
      </c>
    </row>
    <row r="860" spans="1:6" ht="19.5" customHeight="1">
      <c r="A860" s="426"/>
      <c r="B860" s="79">
        <v>685812</v>
      </c>
      <c r="C860" s="80" t="s">
        <v>3926</v>
      </c>
      <c r="D860" s="95" t="s">
        <v>3927</v>
      </c>
      <c r="E860" s="138">
        <v>50</v>
      </c>
      <c r="F860" s="136">
        <v>1</v>
      </c>
    </row>
    <row r="861" spans="1:6" ht="19.5" customHeight="1">
      <c r="A861" s="426"/>
      <c r="B861" s="79">
        <v>685996</v>
      </c>
      <c r="C861" s="80" t="s">
        <v>3928</v>
      </c>
      <c r="D861" s="95" t="s">
        <v>3929</v>
      </c>
      <c r="E861" s="138">
        <v>50</v>
      </c>
      <c r="F861" s="136">
        <v>1</v>
      </c>
    </row>
    <row r="862" spans="1:6" ht="19.5" customHeight="1">
      <c r="A862" s="426"/>
      <c r="B862" s="79">
        <v>6860384</v>
      </c>
      <c r="C862" s="80" t="s">
        <v>3930</v>
      </c>
      <c r="D862" s="95" t="s">
        <v>3931</v>
      </c>
      <c r="E862" s="138">
        <v>50</v>
      </c>
      <c r="F862" s="136">
        <v>1</v>
      </c>
    </row>
    <row r="863" spans="1:6" ht="19.5" customHeight="1">
      <c r="A863" s="426"/>
      <c r="B863" s="79">
        <v>68618</v>
      </c>
      <c r="C863" s="80" t="s">
        <v>3932</v>
      </c>
      <c r="D863" s="95" t="s">
        <v>3933</v>
      </c>
      <c r="E863" s="138">
        <v>50</v>
      </c>
      <c r="F863" s="136">
        <v>1</v>
      </c>
    </row>
    <row r="864" spans="1:6" ht="19.5" customHeight="1">
      <c r="A864" s="426"/>
      <c r="B864" s="79">
        <v>686212</v>
      </c>
      <c r="C864" s="80" t="s">
        <v>3934</v>
      </c>
      <c r="D864" s="95" t="s">
        <v>3935</v>
      </c>
      <c r="E864" s="138">
        <v>50</v>
      </c>
      <c r="F864" s="136">
        <v>1</v>
      </c>
    </row>
    <row r="865" spans="1:6" ht="19.5" customHeight="1">
      <c r="A865" s="426"/>
      <c r="B865" s="79">
        <v>68631</v>
      </c>
      <c r="C865" s="80" t="s">
        <v>3936</v>
      </c>
      <c r="D865" s="95" t="s">
        <v>3937</v>
      </c>
      <c r="E865" s="138">
        <v>50</v>
      </c>
      <c r="F865" s="136">
        <v>1</v>
      </c>
    </row>
    <row r="866" spans="1:6" ht="19.5" customHeight="1">
      <c r="A866" s="426"/>
      <c r="B866" s="79">
        <v>68648</v>
      </c>
      <c r="C866" s="80" t="s">
        <v>3938</v>
      </c>
      <c r="D866" s="95" t="s">
        <v>3939</v>
      </c>
      <c r="E866" s="138">
        <v>50</v>
      </c>
      <c r="F866" s="136">
        <v>1</v>
      </c>
    </row>
    <row r="867" spans="1:6" ht="19.5" customHeight="1">
      <c r="A867" s="426"/>
      <c r="B867" s="79">
        <v>686596</v>
      </c>
      <c r="C867" s="80" t="s">
        <v>3940</v>
      </c>
      <c r="D867" s="95" t="s">
        <v>3941</v>
      </c>
      <c r="E867" s="138">
        <v>50</v>
      </c>
      <c r="F867" s="136">
        <v>1</v>
      </c>
    </row>
    <row r="868" spans="1:6" ht="19.5" customHeight="1">
      <c r="A868" s="427"/>
      <c r="B868" s="79">
        <v>6866384</v>
      </c>
      <c r="C868" s="80" t="s">
        <v>3942</v>
      </c>
      <c r="D868" s="95" t="s">
        <v>3943</v>
      </c>
      <c r="E868" s="138">
        <v>50</v>
      </c>
      <c r="F868" s="136">
        <v>1</v>
      </c>
    </row>
    <row r="869" spans="1:6" ht="19.5" customHeight="1">
      <c r="A869" s="419" t="s">
        <v>4370</v>
      </c>
      <c r="B869" s="79">
        <v>6867101</v>
      </c>
      <c r="C869" s="80" t="s">
        <v>3944</v>
      </c>
      <c r="D869" s="96" t="s">
        <v>3945</v>
      </c>
      <c r="E869" s="138">
        <v>50</v>
      </c>
      <c r="F869" s="136">
        <v>1</v>
      </c>
    </row>
    <row r="870" spans="1:6" ht="19.5" customHeight="1">
      <c r="A870" s="420"/>
      <c r="B870" s="79">
        <v>6868102</v>
      </c>
      <c r="C870" s="80" t="s">
        <v>3946</v>
      </c>
      <c r="D870" s="96" t="s">
        <v>3947</v>
      </c>
      <c r="E870" s="138">
        <v>50</v>
      </c>
      <c r="F870" s="136">
        <v>1</v>
      </c>
    </row>
    <row r="871" spans="1:6" ht="19.5" customHeight="1">
      <c r="A871" s="420"/>
      <c r="B871" s="79">
        <v>6869601</v>
      </c>
      <c r="C871" s="80" t="s">
        <v>3948</v>
      </c>
      <c r="D871" s="96" t="s">
        <v>3949</v>
      </c>
      <c r="E871" s="138">
        <v>50</v>
      </c>
      <c r="F871" s="136">
        <v>1</v>
      </c>
    </row>
    <row r="872" spans="1:6" ht="19.5" customHeight="1">
      <c r="A872" s="420"/>
      <c r="B872" s="79">
        <v>6870602</v>
      </c>
      <c r="C872" s="80" t="s">
        <v>3950</v>
      </c>
      <c r="D872" s="96" t="s">
        <v>3951</v>
      </c>
      <c r="E872" s="138">
        <v>50</v>
      </c>
      <c r="F872" s="136">
        <v>1</v>
      </c>
    </row>
    <row r="873" spans="1:6" ht="19.5" customHeight="1">
      <c r="A873" s="420"/>
      <c r="B873" s="79">
        <v>68711</v>
      </c>
      <c r="C873" s="80" t="s">
        <v>3952</v>
      </c>
      <c r="D873" s="97" t="s">
        <v>3953</v>
      </c>
      <c r="E873" s="136">
        <v>50</v>
      </c>
      <c r="F873" s="136">
        <v>1</v>
      </c>
    </row>
    <row r="874" spans="1:6" ht="19.5" customHeight="1">
      <c r="A874" s="420"/>
      <c r="B874" s="79">
        <v>68722</v>
      </c>
      <c r="C874" s="80" t="s">
        <v>3954</v>
      </c>
      <c r="D874" s="97" t="s">
        <v>3955</v>
      </c>
      <c r="E874" s="136">
        <v>50</v>
      </c>
      <c r="F874" s="136">
        <v>1</v>
      </c>
    </row>
    <row r="875" spans="1:6" ht="19.5" customHeight="1">
      <c r="A875" s="420"/>
      <c r="B875" s="79">
        <v>68733</v>
      </c>
      <c r="C875" s="80" t="s">
        <v>3956</v>
      </c>
      <c r="D875" s="97" t="s">
        <v>3957</v>
      </c>
      <c r="E875" s="136">
        <v>50</v>
      </c>
      <c r="F875" s="136">
        <v>1</v>
      </c>
    </row>
    <row r="876" spans="1:6" ht="19.5" customHeight="1">
      <c r="A876" s="420"/>
      <c r="B876" s="79">
        <v>6874101</v>
      </c>
      <c r="C876" s="80" t="s">
        <v>3958</v>
      </c>
      <c r="D876" s="96" t="s">
        <v>3959</v>
      </c>
      <c r="E876" s="138">
        <v>50</v>
      </c>
      <c r="F876" s="136">
        <v>1</v>
      </c>
    </row>
    <row r="877" spans="1:6" ht="19.5" customHeight="1">
      <c r="A877" s="420"/>
      <c r="B877" s="79">
        <v>6875102</v>
      </c>
      <c r="C877" s="80" t="s">
        <v>3960</v>
      </c>
      <c r="D877" s="96" t="s">
        <v>3961</v>
      </c>
      <c r="E877" s="138">
        <v>50</v>
      </c>
      <c r="F877" s="136">
        <v>1</v>
      </c>
    </row>
    <row r="878" spans="1:6" ht="19.5" customHeight="1">
      <c r="A878" s="420"/>
      <c r="B878" s="79">
        <v>68761</v>
      </c>
      <c r="C878" s="80" t="s">
        <v>3962</v>
      </c>
      <c r="D878" s="96" t="s">
        <v>3963</v>
      </c>
      <c r="E878" s="138">
        <v>50</v>
      </c>
      <c r="F878" s="136">
        <v>1</v>
      </c>
    </row>
    <row r="879" spans="1:6" ht="19.5" customHeight="1">
      <c r="A879" s="420"/>
      <c r="B879" s="79">
        <v>68772</v>
      </c>
      <c r="C879" s="80" t="s">
        <v>3964</v>
      </c>
      <c r="D879" s="96" t="s">
        <v>3965</v>
      </c>
      <c r="E879" s="138">
        <v>50</v>
      </c>
      <c r="F879" s="136">
        <v>1</v>
      </c>
    </row>
    <row r="880" spans="1:6" ht="19.5" customHeight="1">
      <c r="A880" s="421"/>
      <c r="B880" s="79">
        <v>68780</v>
      </c>
      <c r="C880" s="80" t="s">
        <v>3966</v>
      </c>
      <c r="D880" s="88" t="s">
        <v>3967</v>
      </c>
      <c r="E880" s="136">
        <v>100</v>
      </c>
      <c r="F880" s="136">
        <v>1</v>
      </c>
    </row>
    <row r="881" spans="1:6" ht="19.5" customHeight="1">
      <c r="A881" s="419" t="s">
        <v>4371</v>
      </c>
      <c r="B881" s="79">
        <v>6879302</v>
      </c>
      <c r="C881" s="80" t="s">
        <v>3968</v>
      </c>
      <c r="D881" s="87" t="s">
        <v>3969</v>
      </c>
      <c r="E881" s="136">
        <v>2880</v>
      </c>
      <c r="F881" s="136">
        <v>1</v>
      </c>
    </row>
    <row r="882" spans="1:6" ht="19.5" customHeight="1">
      <c r="A882" s="420"/>
      <c r="B882" s="79">
        <v>6880303</v>
      </c>
      <c r="C882" s="80" t="s">
        <v>3970</v>
      </c>
      <c r="D882" s="87" t="s">
        <v>3971</v>
      </c>
      <c r="E882" s="136">
        <v>2880</v>
      </c>
      <c r="F882" s="136">
        <v>1</v>
      </c>
    </row>
    <row r="883" spans="1:6" ht="19.5" customHeight="1">
      <c r="A883" s="420"/>
      <c r="B883" s="79">
        <v>68811002</v>
      </c>
      <c r="C883" s="80" t="s">
        <v>3972</v>
      </c>
      <c r="D883" s="87" t="s">
        <v>3973</v>
      </c>
      <c r="E883" s="136">
        <v>2400</v>
      </c>
      <c r="F883" s="136">
        <v>1</v>
      </c>
    </row>
    <row r="884" spans="1:6" ht="19.5" customHeight="1">
      <c r="A884" s="421"/>
      <c r="B884" s="79">
        <v>68821003</v>
      </c>
      <c r="C884" s="80" t="s">
        <v>3974</v>
      </c>
      <c r="D884" s="87" t="s">
        <v>3975</v>
      </c>
      <c r="E884" s="136">
        <v>2400</v>
      </c>
      <c r="F884" s="136">
        <v>1</v>
      </c>
    </row>
    <row r="885" spans="1:6" ht="19.5" customHeight="1">
      <c r="A885" s="419" t="s">
        <v>4372</v>
      </c>
      <c r="B885" s="79">
        <v>688320</v>
      </c>
      <c r="C885" s="80" t="s">
        <v>3976</v>
      </c>
      <c r="D885" s="87" t="s">
        <v>3977</v>
      </c>
      <c r="E885" s="136">
        <v>4800</v>
      </c>
      <c r="F885" s="136">
        <v>1</v>
      </c>
    </row>
    <row r="886" spans="1:6" ht="19.5" customHeight="1">
      <c r="A886" s="420"/>
      <c r="B886" s="79">
        <v>688421</v>
      </c>
      <c r="C886" s="80" t="s">
        <v>3978</v>
      </c>
      <c r="D886" s="87" t="s">
        <v>3979</v>
      </c>
      <c r="E886" s="136">
        <v>4800</v>
      </c>
      <c r="F886" s="136">
        <v>1</v>
      </c>
    </row>
    <row r="887" spans="1:6" ht="19.5" customHeight="1">
      <c r="A887" s="420"/>
      <c r="B887" s="79">
        <v>688522</v>
      </c>
      <c r="C887" s="80" t="s">
        <v>3980</v>
      </c>
      <c r="D887" s="87" t="s">
        <v>3981</v>
      </c>
      <c r="E887" s="136">
        <v>4800</v>
      </c>
      <c r="F887" s="136">
        <v>1</v>
      </c>
    </row>
    <row r="888" spans="1:6" ht="19.5" customHeight="1">
      <c r="A888" s="420"/>
      <c r="B888" s="79">
        <v>688623</v>
      </c>
      <c r="C888" s="80" t="s">
        <v>3982</v>
      </c>
      <c r="D888" s="87" t="s">
        <v>3983</v>
      </c>
      <c r="E888" s="136">
        <v>4800</v>
      </c>
      <c r="F888" s="136">
        <v>1</v>
      </c>
    </row>
    <row r="889" spans="1:6" ht="19.5" customHeight="1">
      <c r="A889" s="420"/>
      <c r="B889" s="79">
        <v>688750</v>
      </c>
      <c r="C889" s="80" t="s">
        <v>3984</v>
      </c>
      <c r="D889" s="87" t="s">
        <v>3985</v>
      </c>
      <c r="E889" s="136">
        <v>4800</v>
      </c>
      <c r="F889" s="136">
        <v>1</v>
      </c>
    </row>
    <row r="890" spans="1:6" ht="19.5" customHeight="1">
      <c r="A890" s="420"/>
      <c r="B890" s="79">
        <v>688851</v>
      </c>
      <c r="C890" s="80" t="s">
        <v>3986</v>
      </c>
      <c r="D890" s="87" t="s">
        <v>3987</v>
      </c>
      <c r="E890" s="136">
        <v>4800</v>
      </c>
      <c r="F890" s="136">
        <v>1</v>
      </c>
    </row>
    <row r="891" spans="1:6" ht="19.5" customHeight="1">
      <c r="A891" s="420"/>
      <c r="B891" s="79">
        <v>688952</v>
      </c>
      <c r="C891" s="80" t="s">
        <v>3988</v>
      </c>
      <c r="D891" s="87" t="s">
        <v>3989</v>
      </c>
      <c r="E891" s="136">
        <v>4800</v>
      </c>
      <c r="F891" s="136">
        <v>1</v>
      </c>
    </row>
    <row r="892" spans="1:6" ht="19.5" customHeight="1">
      <c r="A892" s="420"/>
      <c r="B892" s="79">
        <v>689053</v>
      </c>
      <c r="C892" s="80" t="s">
        <v>3990</v>
      </c>
      <c r="D892" s="87" t="s">
        <v>3991</v>
      </c>
      <c r="E892" s="136">
        <v>4800</v>
      </c>
      <c r="F892" s="136">
        <v>1</v>
      </c>
    </row>
    <row r="893" spans="1:6" ht="19.5" customHeight="1">
      <c r="A893" s="420"/>
      <c r="B893" s="79">
        <v>6891200</v>
      </c>
      <c r="C893" s="80" t="s">
        <v>3992</v>
      </c>
      <c r="D893" s="87" t="s">
        <v>3993</v>
      </c>
      <c r="E893" s="136">
        <v>2880</v>
      </c>
      <c r="F893" s="136">
        <v>1</v>
      </c>
    </row>
    <row r="894" spans="1:6" ht="19.5" customHeight="1">
      <c r="A894" s="420"/>
      <c r="B894" s="79">
        <v>6892201</v>
      </c>
      <c r="C894" s="80" t="s">
        <v>3994</v>
      </c>
      <c r="D894" s="87" t="s">
        <v>3995</v>
      </c>
      <c r="E894" s="136">
        <v>2880</v>
      </c>
      <c r="F894" s="136">
        <v>1</v>
      </c>
    </row>
    <row r="895" spans="1:6" ht="19.5" customHeight="1">
      <c r="A895" s="420"/>
      <c r="B895" s="79">
        <v>6893202</v>
      </c>
      <c r="C895" s="80" t="s">
        <v>3996</v>
      </c>
      <c r="D895" s="87" t="s">
        <v>3997</v>
      </c>
      <c r="E895" s="136">
        <v>2880</v>
      </c>
      <c r="F895" s="136">
        <v>1</v>
      </c>
    </row>
    <row r="896" spans="1:6" ht="19.5" customHeight="1">
      <c r="A896" s="420"/>
      <c r="B896" s="79">
        <v>6894203</v>
      </c>
      <c r="C896" s="80" t="s">
        <v>3998</v>
      </c>
      <c r="D896" s="87" t="s">
        <v>3999</v>
      </c>
      <c r="E896" s="136">
        <v>2880</v>
      </c>
      <c r="F896" s="136">
        <v>1</v>
      </c>
    </row>
    <row r="897" spans="1:6" ht="19.5" customHeight="1">
      <c r="A897" s="420"/>
      <c r="B897" s="79">
        <v>68951000</v>
      </c>
      <c r="C897" s="80" t="s">
        <v>4000</v>
      </c>
      <c r="D897" s="87" t="s">
        <v>4001</v>
      </c>
      <c r="E897" s="136">
        <v>2400</v>
      </c>
      <c r="F897" s="136">
        <v>1</v>
      </c>
    </row>
    <row r="898" spans="1:6" ht="19.5" customHeight="1">
      <c r="A898" s="420"/>
      <c r="B898" s="79">
        <v>68961001</v>
      </c>
      <c r="C898" s="80" t="s">
        <v>4002</v>
      </c>
      <c r="D898" s="87" t="s">
        <v>4003</v>
      </c>
      <c r="E898" s="136">
        <v>2400</v>
      </c>
      <c r="F898" s="136">
        <v>1</v>
      </c>
    </row>
    <row r="899" spans="1:6" ht="19.5" customHeight="1">
      <c r="A899" s="420"/>
      <c r="B899" s="79">
        <v>68971002</v>
      </c>
      <c r="C899" s="80" t="s">
        <v>4004</v>
      </c>
      <c r="D899" s="87" t="s">
        <v>4005</v>
      </c>
      <c r="E899" s="136">
        <v>2400</v>
      </c>
      <c r="F899" s="136">
        <v>1</v>
      </c>
    </row>
    <row r="900" spans="1:6" ht="19.5" customHeight="1">
      <c r="A900" s="421"/>
      <c r="B900" s="79">
        <v>68981003</v>
      </c>
      <c r="C900" s="80" t="s">
        <v>4006</v>
      </c>
      <c r="D900" s="87" t="s">
        <v>4007</v>
      </c>
      <c r="E900" s="136">
        <v>2400</v>
      </c>
      <c r="F900" s="136">
        <v>1</v>
      </c>
    </row>
    <row r="901" spans="1:6" ht="19.5" customHeight="1">
      <c r="A901" s="419" t="s">
        <v>4373</v>
      </c>
      <c r="B901" s="79">
        <v>689950</v>
      </c>
      <c r="C901" s="80" t="s">
        <v>4008</v>
      </c>
      <c r="D901" s="98" t="s">
        <v>4009</v>
      </c>
      <c r="E901" s="136">
        <v>4800</v>
      </c>
      <c r="F901" s="136">
        <v>1</v>
      </c>
    </row>
    <row r="902" spans="1:6" ht="19.5" customHeight="1">
      <c r="A902" s="420"/>
      <c r="B902" s="79">
        <v>690051</v>
      </c>
      <c r="C902" s="80" t="s">
        <v>4010</v>
      </c>
      <c r="D902" s="98" t="s">
        <v>4011</v>
      </c>
      <c r="E902" s="136">
        <v>4800</v>
      </c>
      <c r="F902" s="136">
        <v>1</v>
      </c>
    </row>
    <row r="903" spans="1:6" ht="19.5" customHeight="1">
      <c r="A903" s="420"/>
      <c r="B903" s="79">
        <v>690152</v>
      </c>
      <c r="C903" s="80" t="s">
        <v>4012</v>
      </c>
      <c r="D903" s="98" t="s">
        <v>4013</v>
      </c>
      <c r="E903" s="136">
        <v>4800</v>
      </c>
      <c r="F903" s="136">
        <v>1</v>
      </c>
    </row>
    <row r="904" spans="1:6" ht="19.5" customHeight="1">
      <c r="A904" s="420"/>
      <c r="B904" s="79">
        <v>690253</v>
      </c>
      <c r="C904" s="80" t="s">
        <v>4014</v>
      </c>
      <c r="D904" s="98" t="s">
        <v>4015</v>
      </c>
      <c r="E904" s="136">
        <v>4800</v>
      </c>
      <c r="F904" s="136">
        <v>1</v>
      </c>
    </row>
    <row r="905" spans="1:6" ht="19.5" customHeight="1">
      <c r="A905" s="420"/>
      <c r="B905" s="79">
        <v>6903250</v>
      </c>
      <c r="C905" s="80" t="s">
        <v>4016</v>
      </c>
      <c r="D905" s="98" t="s">
        <v>4017</v>
      </c>
      <c r="E905" s="136">
        <v>4800</v>
      </c>
      <c r="F905" s="136">
        <v>1</v>
      </c>
    </row>
    <row r="906" spans="1:6" ht="19.5" customHeight="1">
      <c r="A906" s="420"/>
      <c r="B906" s="79">
        <v>6904251</v>
      </c>
      <c r="C906" s="80" t="s">
        <v>4018</v>
      </c>
      <c r="D906" s="98" t="s">
        <v>4019</v>
      </c>
      <c r="E906" s="136">
        <v>4800</v>
      </c>
      <c r="F906" s="136">
        <v>1</v>
      </c>
    </row>
    <row r="907" spans="1:6" ht="19.5" customHeight="1">
      <c r="A907" s="420"/>
      <c r="B907" s="79">
        <v>6905252</v>
      </c>
      <c r="C907" s="80" t="s">
        <v>4020</v>
      </c>
      <c r="D907" s="98" t="s">
        <v>4021</v>
      </c>
      <c r="E907" s="136">
        <v>4800</v>
      </c>
      <c r="F907" s="136">
        <v>1</v>
      </c>
    </row>
    <row r="908" spans="1:6" ht="19.5" customHeight="1">
      <c r="A908" s="420"/>
      <c r="B908" s="79">
        <v>6906253</v>
      </c>
      <c r="C908" s="80" t="s">
        <v>4022</v>
      </c>
      <c r="D908" s="98" t="s">
        <v>4023</v>
      </c>
      <c r="E908" s="136">
        <v>4800</v>
      </c>
      <c r="F908" s="136">
        <v>1</v>
      </c>
    </row>
    <row r="909" spans="1:6" ht="19.5" customHeight="1">
      <c r="A909" s="420"/>
      <c r="B909" s="79">
        <v>6903841</v>
      </c>
      <c r="C909" s="80" t="s">
        <v>4024</v>
      </c>
      <c r="D909" s="98" t="s">
        <v>4025</v>
      </c>
      <c r="E909" s="136">
        <v>19200</v>
      </c>
      <c r="F909" s="136">
        <v>1</v>
      </c>
    </row>
    <row r="910" spans="1:6" ht="19.5" customHeight="1">
      <c r="A910" s="420"/>
      <c r="B910" s="79">
        <v>6903842</v>
      </c>
      <c r="C910" s="80" t="s">
        <v>4026</v>
      </c>
      <c r="D910" s="98" t="s">
        <v>4027</v>
      </c>
      <c r="E910" s="136">
        <v>19200</v>
      </c>
      <c r="F910" s="136">
        <v>1</v>
      </c>
    </row>
    <row r="911" spans="1:6" ht="19.5" customHeight="1">
      <c r="A911" s="420"/>
      <c r="B911" s="79">
        <v>6903843</v>
      </c>
      <c r="C911" s="80" t="s">
        <v>4028</v>
      </c>
      <c r="D911" s="98" t="s">
        <v>4029</v>
      </c>
      <c r="E911" s="136">
        <v>19200</v>
      </c>
      <c r="F911" s="136">
        <v>1</v>
      </c>
    </row>
    <row r="912" spans="1:6" ht="19.5" customHeight="1">
      <c r="A912" s="421"/>
      <c r="B912" s="79">
        <v>6903844</v>
      </c>
      <c r="C912" s="80" t="s">
        <v>4028</v>
      </c>
      <c r="D912" s="98" t="s">
        <v>4030</v>
      </c>
      <c r="E912" s="136">
        <v>19200</v>
      </c>
      <c r="F912" s="136">
        <v>1</v>
      </c>
    </row>
    <row r="913" spans="1:6" ht="19.5" customHeight="1">
      <c r="A913" s="419" t="s">
        <v>4374</v>
      </c>
      <c r="B913" s="79">
        <v>6913841</v>
      </c>
      <c r="C913" s="80" t="s">
        <v>4031</v>
      </c>
      <c r="D913" s="98" t="s">
        <v>4032</v>
      </c>
      <c r="E913" s="136">
        <v>19200</v>
      </c>
      <c r="F913" s="136">
        <v>1</v>
      </c>
    </row>
    <row r="914" spans="1:6" ht="19.5" customHeight="1">
      <c r="A914" s="420"/>
      <c r="B914" s="79">
        <v>6913842</v>
      </c>
      <c r="C914" s="80" t="s">
        <v>4033</v>
      </c>
      <c r="D914" s="98" t="s">
        <v>4034</v>
      </c>
      <c r="E914" s="136">
        <v>19200</v>
      </c>
      <c r="F914" s="136">
        <v>1</v>
      </c>
    </row>
    <row r="915" spans="1:6" ht="19.5" customHeight="1">
      <c r="A915" s="420"/>
      <c r="B915" s="79">
        <v>6913843</v>
      </c>
      <c r="C915" s="80" t="s">
        <v>4035</v>
      </c>
      <c r="D915" s="98" t="s">
        <v>4036</v>
      </c>
      <c r="E915" s="136">
        <v>19200</v>
      </c>
      <c r="F915" s="136">
        <v>1</v>
      </c>
    </row>
    <row r="916" spans="1:6" ht="19.5" customHeight="1">
      <c r="A916" s="420"/>
      <c r="B916" s="79">
        <v>6913844</v>
      </c>
      <c r="C916" s="80" t="s">
        <v>4035</v>
      </c>
      <c r="D916" s="98" t="s">
        <v>4037</v>
      </c>
      <c r="E916" s="136">
        <v>19200</v>
      </c>
      <c r="F916" s="136">
        <v>1</v>
      </c>
    </row>
    <row r="917" spans="1:6" ht="19.5" customHeight="1">
      <c r="A917" s="143"/>
      <c r="B917" s="79">
        <v>6913843</v>
      </c>
      <c r="C917" s="80" t="s">
        <v>4038</v>
      </c>
      <c r="D917" s="98" t="s">
        <v>4039</v>
      </c>
      <c r="E917" s="136">
        <v>19200</v>
      </c>
      <c r="F917" s="136">
        <v>1</v>
      </c>
    </row>
    <row r="918" spans="1:6" ht="19.5" customHeight="1">
      <c r="A918" s="143"/>
      <c r="B918" s="79">
        <v>6913844</v>
      </c>
      <c r="C918" s="80" t="s">
        <v>4038</v>
      </c>
      <c r="D918" s="98" t="s">
        <v>4040</v>
      </c>
      <c r="E918" s="136">
        <v>19200</v>
      </c>
      <c r="F918" s="136">
        <v>1</v>
      </c>
    </row>
    <row r="919" spans="1:6" ht="19.5" customHeight="1">
      <c r="A919" s="419" t="s">
        <v>4375</v>
      </c>
      <c r="B919" s="79">
        <v>6913841</v>
      </c>
      <c r="C919" s="80" t="s">
        <v>4041</v>
      </c>
      <c r="D919" s="98" t="s">
        <v>4042</v>
      </c>
      <c r="E919" s="136">
        <v>19200</v>
      </c>
      <c r="F919" s="136">
        <v>1</v>
      </c>
    </row>
    <row r="920" spans="1:6" ht="19.5" customHeight="1">
      <c r="A920" s="420"/>
      <c r="B920" s="79">
        <v>6913842</v>
      </c>
      <c r="C920" s="80" t="s">
        <v>4043</v>
      </c>
      <c r="D920" s="98" t="s">
        <v>4044</v>
      </c>
      <c r="E920" s="136">
        <v>19200</v>
      </c>
      <c r="F920" s="136">
        <v>1</v>
      </c>
    </row>
    <row r="921" spans="1:6" ht="19.5" customHeight="1">
      <c r="A921" s="420"/>
      <c r="B921" s="79">
        <v>6913843</v>
      </c>
      <c r="C921" s="80" t="s">
        <v>4045</v>
      </c>
      <c r="D921" s="98" t="s">
        <v>4046</v>
      </c>
      <c r="E921" s="136">
        <v>19200</v>
      </c>
      <c r="F921" s="136">
        <v>1</v>
      </c>
    </row>
    <row r="922" spans="1:6" ht="19.5" customHeight="1">
      <c r="A922" s="421"/>
      <c r="B922" s="79">
        <v>6913844</v>
      </c>
      <c r="C922" s="80" t="s">
        <v>4045</v>
      </c>
      <c r="D922" s="98" t="s">
        <v>4047</v>
      </c>
      <c r="E922" s="136">
        <v>19200</v>
      </c>
      <c r="F922" s="136">
        <v>1</v>
      </c>
    </row>
    <row r="923" spans="1:6" ht="19.5" customHeight="1">
      <c r="A923" s="419" t="s">
        <v>4376</v>
      </c>
      <c r="B923" s="79">
        <v>6913841</v>
      </c>
      <c r="C923" s="80" t="s">
        <v>4048</v>
      </c>
      <c r="D923" s="98" t="s">
        <v>4049</v>
      </c>
      <c r="E923" s="136">
        <v>19200</v>
      </c>
      <c r="F923" s="136">
        <v>1</v>
      </c>
    </row>
    <row r="924" spans="1:6" ht="19.5" customHeight="1">
      <c r="A924" s="421"/>
      <c r="B924" s="79">
        <v>6913842</v>
      </c>
      <c r="C924" s="80" t="s">
        <v>4050</v>
      </c>
      <c r="D924" s="98" t="s">
        <v>4051</v>
      </c>
      <c r="E924" s="136">
        <v>19200</v>
      </c>
      <c r="F924" s="136">
        <v>1</v>
      </c>
    </row>
  </sheetData>
  <autoFilter ref="A2:G2" xr:uid="{BE15A484-62C9-4E0C-9637-240C5A8640D1}"/>
  <mergeCells count="117">
    <mergeCell ref="A759:A772"/>
    <mergeCell ref="A773:A778"/>
    <mergeCell ref="A779:A784"/>
    <mergeCell ref="A785:A810"/>
    <mergeCell ref="A811:A836"/>
    <mergeCell ref="A837:A844"/>
    <mergeCell ref="A680:A692"/>
    <mergeCell ref="A693:A712"/>
    <mergeCell ref="A713:A725"/>
    <mergeCell ref="A726:A732"/>
    <mergeCell ref="A733:A745"/>
    <mergeCell ref="A746:A758"/>
    <mergeCell ref="A913:A916"/>
    <mergeCell ref="A919:A922"/>
    <mergeCell ref="A923:A924"/>
    <mergeCell ref="A845:A857"/>
    <mergeCell ref="A858:A868"/>
    <mergeCell ref="A869:A880"/>
    <mergeCell ref="A881:A884"/>
    <mergeCell ref="A885:A900"/>
    <mergeCell ref="A901:A912"/>
    <mergeCell ref="A614:A633"/>
    <mergeCell ref="A634:A652"/>
    <mergeCell ref="A653:A659"/>
    <mergeCell ref="A660:A679"/>
    <mergeCell ref="A567:A571"/>
    <mergeCell ref="A572:A577"/>
    <mergeCell ref="A578:A590"/>
    <mergeCell ref="A593:A596"/>
    <mergeCell ref="A598:A600"/>
    <mergeCell ref="A601:A602"/>
    <mergeCell ref="A607:A608"/>
    <mergeCell ref="A610:A613"/>
    <mergeCell ref="A524:A531"/>
    <mergeCell ref="A532:A545"/>
    <mergeCell ref="A546:A549"/>
    <mergeCell ref="A550:A553"/>
    <mergeCell ref="A555:A560"/>
    <mergeCell ref="A561:A566"/>
    <mergeCell ref="A498:A504"/>
    <mergeCell ref="A505:A508"/>
    <mergeCell ref="A509:A512"/>
    <mergeCell ref="A513:A516"/>
    <mergeCell ref="A517:A520"/>
    <mergeCell ref="A521:A523"/>
    <mergeCell ref="A456:A462"/>
    <mergeCell ref="A463:A469"/>
    <mergeCell ref="A470:A476"/>
    <mergeCell ref="A477:A483"/>
    <mergeCell ref="A484:A490"/>
    <mergeCell ref="A491:A497"/>
    <mergeCell ref="A414:A420"/>
    <mergeCell ref="A421:A427"/>
    <mergeCell ref="A428:A434"/>
    <mergeCell ref="A435:A441"/>
    <mergeCell ref="A442:A448"/>
    <mergeCell ref="A449:A455"/>
    <mergeCell ref="A372:A378"/>
    <mergeCell ref="A379:A385"/>
    <mergeCell ref="A386:A392"/>
    <mergeCell ref="A393:A399"/>
    <mergeCell ref="A400:A406"/>
    <mergeCell ref="A407:A413"/>
    <mergeCell ref="A331:A337"/>
    <mergeCell ref="A338:A344"/>
    <mergeCell ref="A345:A351"/>
    <mergeCell ref="A352:A358"/>
    <mergeCell ref="A359:A365"/>
    <mergeCell ref="A366:A371"/>
    <mergeCell ref="A289:A295"/>
    <mergeCell ref="A296:A302"/>
    <mergeCell ref="A303:A309"/>
    <mergeCell ref="A310:A316"/>
    <mergeCell ref="A317:A323"/>
    <mergeCell ref="A324:A330"/>
    <mergeCell ref="A247:A253"/>
    <mergeCell ref="A254:A260"/>
    <mergeCell ref="A261:A267"/>
    <mergeCell ref="A268:A274"/>
    <mergeCell ref="A275:A281"/>
    <mergeCell ref="A282:A288"/>
    <mergeCell ref="A196:A202"/>
    <mergeCell ref="A203:A205"/>
    <mergeCell ref="A206:A216"/>
    <mergeCell ref="A217:A220"/>
    <mergeCell ref="A221:A236"/>
    <mergeCell ref="A237:A246"/>
    <mergeCell ref="A167:A170"/>
    <mergeCell ref="A171:A172"/>
    <mergeCell ref="A173:A178"/>
    <mergeCell ref="A179:A183"/>
    <mergeCell ref="A184:A188"/>
    <mergeCell ref="A189:A195"/>
    <mergeCell ref="D1:F1"/>
    <mergeCell ref="A96:A107"/>
    <mergeCell ref="A108:A120"/>
    <mergeCell ref="A121:A129"/>
    <mergeCell ref="A130:A148"/>
    <mergeCell ref="A149:A163"/>
    <mergeCell ref="A164:A166"/>
    <mergeCell ref="A56:A63"/>
    <mergeCell ref="A64:A69"/>
    <mergeCell ref="A70:A77"/>
    <mergeCell ref="A78:A83"/>
    <mergeCell ref="A84:A89"/>
    <mergeCell ref="A90:A95"/>
    <mergeCell ref="A17:A19"/>
    <mergeCell ref="A20:A24"/>
    <mergeCell ref="A25:A32"/>
    <mergeCell ref="A33:A40"/>
    <mergeCell ref="A41:A52"/>
    <mergeCell ref="A53:A55"/>
    <mergeCell ref="B1:C1"/>
    <mergeCell ref="A3:A5"/>
    <mergeCell ref="A6:A7"/>
    <mergeCell ref="A8:A9"/>
    <mergeCell ref="A10:A16"/>
  </mergeCells>
  <phoneticPr fontId="31" type="noConversion"/>
  <hyperlinks>
    <hyperlink ref="D1" r:id="rId1" xr:uid="{E8CA7B2B-DB46-4C22-BDC3-B32F8800CFF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2028-DBAC-453C-B36A-34A7AC23F007}">
  <sheetPr>
    <tabColor rgb="FFFFC000"/>
  </sheetPr>
  <dimension ref="A1:N70"/>
  <sheetViews>
    <sheetView workbookViewId="0">
      <selection activeCell="C10" sqref="C10:E10"/>
    </sheetView>
  </sheetViews>
  <sheetFormatPr defaultRowHeight="13.8"/>
  <cols>
    <col min="2" max="2" width="12.21875" customWidth="1"/>
    <col min="5" max="5" width="35.77734375" customWidth="1"/>
    <col min="6" max="6" width="40.21875" customWidth="1"/>
  </cols>
  <sheetData>
    <row r="1" spans="1:14" ht="45" customHeight="1">
      <c r="A1" s="387"/>
      <c r="B1" s="387"/>
      <c r="C1" s="388" t="s">
        <v>4251</v>
      </c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ht="78">
      <c r="A2" s="133" t="s">
        <v>4100</v>
      </c>
      <c r="B2" s="134" t="s">
        <v>4377</v>
      </c>
      <c r="C2" s="450" t="s">
        <v>4067</v>
      </c>
      <c r="D2" s="450"/>
      <c r="E2" s="450"/>
      <c r="F2" s="134" t="s">
        <v>4244</v>
      </c>
      <c r="G2" s="134" t="s">
        <v>4101</v>
      </c>
      <c r="H2" s="134" t="s">
        <v>4102</v>
      </c>
      <c r="I2" s="135" t="s">
        <v>4248</v>
      </c>
      <c r="J2" s="134" t="s">
        <v>4245</v>
      </c>
      <c r="K2" s="134" t="s">
        <v>4246</v>
      </c>
      <c r="L2" s="134" t="s">
        <v>4103</v>
      </c>
      <c r="M2" s="134" t="s">
        <v>4247</v>
      </c>
      <c r="N2" s="139" t="s">
        <v>4250</v>
      </c>
    </row>
    <row r="3" spans="1:14" ht="27" customHeight="1">
      <c r="A3" s="451" t="s">
        <v>4104</v>
      </c>
      <c r="B3" s="123">
        <v>7011320</v>
      </c>
      <c r="C3" s="441" t="s">
        <v>4105</v>
      </c>
      <c r="D3" s="442"/>
      <c r="E3" s="443"/>
      <c r="F3" s="124" t="s">
        <v>4106</v>
      </c>
      <c r="G3" s="127" t="s">
        <v>4107</v>
      </c>
      <c r="H3" s="124" t="s">
        <v>4108</v>
      </c>
      <c r="I3" s="149">
        <v>1</v>
      </c>
      <c r="J3" s="132">
        <f t="shared" ref="J3:J10" si="0">168*I3</f>
        <v>168</v>
      </c>
      <c r="K3" s="149">
        <f>J3/100</f>
        <v>1.68</v>
      </c>
      <c r="L3" s="149">
        <v>1</v>
      </c>
      <c r="M3" s="132">
        <f>J3*L3</f>
        <v>168</v>
      </c>
      <c r="N3" s="126"/>
    </row>
    <row r="4" spans="1:14" ht="27" customHeight="1">
      <c r="A4" s="451"/>
      <c r="B4" s="123">
        <v>7011345</v>
      </c>
      <c r="C4" s="441" t="s">
        <v>4109</v>
      </c>
      <c r="D4" s="442"/>
      <c r="E4" s="443"/>
      <c r="F4" s="124" t="s">
        <v>4106</v>
      </c>
      <c r="G4" s="127" t="s">
        <v>4107</v>
      </c>
      <c r="H4" s="124" t="s">
        <v>4108</v>
      </c>
      <c r="I4" s="149">
        <v>1</v>
      </c>
      <c r="J4" s="132">
        <f t="shared" si="0"/>
        <v>168</v>
      </c>
      <c r="K4" s="149">
        <f t="shared" ref="K4:K16" si="1">J4/100</f>
        <v>1.68</v>
      </c>
      <c r="L4" s="149">
        <v>1</v>
      </c>
      <c r="M4" s="132">
        <f t="shared" ref="M4:M67" si="2">J4*L4</f>
        <v>168</v>
      </c>
      <c r="N4" s="126"/>
    </row>
    <row r="5" spans="1:14" ht="27" customHeight="1">
      <c r="A5" s="451"/>
      <c r="B5" s="123">
        <v>7021320</v>
      </c>
      <c r="C5" s="441" t="s">
        <v>4110</v>
      </c>
      <c r="D5" s="442"/>
      <c r="E5" s="443"/>
      <c r="F5" s="124" t="s">
        <v>4111</v>
      </c>
      <c r="G5" s="127" t="s">
        <v>4107</v>
      </c>
      <c r="H5" s="124" t="s">
        <v>4112</v>
      </c>
      <c r="I5" s="149">
        <v>1</v>
      </c>
      <c r="J5" s="132">
        <f t="shared" si="0"/>
        <v>168</v>
      </c>
      <c r="K5" s="149">
        <f t="shared" si="1"/>
        <v>1.68</v>
      </c>
      <c r="L5" s="149">
        <v>1</v>
      </c>
      <c r="M5" s="132">
        <f t="shared" si="2"/>
        <v>168</v>
      </c>
      <c r="N5" s="126"/>
    </row>
    <row r="6" spans="1:14" ht="27" customHeight="1">
      <c r="A6" s="451"/>
      <c r="B6" s="123">
        <v>7021345</v>
      </c>
      <c r="C6" s="441" t="s">
        <v>4113</v>
      </c>
      <c r="D6" s="442"/>
      <c r="E6" s="443"/>
      <c r="F6" s="124" t="s">
        <v>4111</v>
      </c>
      <c r="G6" s="127" t="s">
        <v>4107</v>
      </c>
      <c r="H6" s="124" t="s">
        <v>4112</v>
      </c>
      <c r="I6" s="149">
        <v>1</v>
      </c>
      <c r="J6" s="132">
        <f t="shared" si="0"/>
        <v>168</v>
      </c>
      <c r="K6" s="149">
        <f t="shared" si="1"/>
        <v>1.68</v>
      </c>
      <c r="L6" s="149">
        <v>1</v>
      </c>
      <c r="M6" s="132">
        <f t="shared" si="2"/>
        <v>168</v>
      </c>
      <c r="N6" s="126"/>
    </row>
    <row r="7" spans="1:14" ht="27" customHeight="1">
      <c r="A7" s="451"/>
      <c r="B7" s="123">
        <v>7031320</v>
      </c>
      <c r="C7" s="441" t="s">
        <v>4114</v>
      </c>
      <c r="D7" s="442"/>
      <c r="E7" s="443"/>
      <c r="F7" s="124" t="s">
        <v>4115</v>
      </c>
      <c r="G7" s="127" t="s">
        <v>4107</v>
      </c>
      <c r="H7" s="124" t="s">
        <v>4116</v>
      </c>
      <c r="I7" s="149">
        <v>1</v>
      </c>
      <c r="J7" s="132">
        <f t="shared" si="0"/>
        <v>168</v>
      </c>
      <c r="K7" s="149">
        <f t="shared" si="1"/>
        <v>1.68</v>
      </c>
      <c r="L7" s="149">
        <v>1</v>
      </c>
      <c r="M7" s="132">
        <f t="shared" si="2"/>
        <v>168</v>
      </c>
      <c r="N7" s="126"/>
    </row>
    <row r="8" spans="1:14" ht="27" customHeight="1">
      <c r="A8" s="451"/>
      <c r="B8" s="123">
        <v>7031345</v>
      </c>
      <c r="C8" s="441" t="s">
        <v>4117</v>
      </c>
      <c r="D8" s="442"/>
      <c r="E8" s="443"/>
      <c r="F8" s="124" t="s">
        <v>4115</v>
      </c>
      <c r="G8" s="127" t="s">
        <v>4107</v>
      </c>
      <c r="H8" s="124" t="s">
        <v>4116</v>
      </c>
      <c r="I8" s="149">
        <v>1</v>
      </c>
      <c r="J8" s="132">
        <f t="shared" si="0"/>
        <v>168</v>
      </c>
      <c r="K8" s="149">
        <f t="shared" si="1"/>
        <v>1.68</v>
      </c>
      <c r="L8" s="149">
        <v>1</v>
      </c>
      <c r="M8" s="132">
        <f t="shared" si="2"/>
        <v>168</v>
      </c>
      <c r="N8" s="126"/>
    </row>
    <row r="9" spans="1:14" ht="27" customHeight="1">
      <c r="A9" s="451"/>
      <c r="B9" s="123">
        <v>7041320</v>
      </c>
      <c r="C9" s="441" t="s">
        <v>4118</v>
      </c>
      <c r="D9" s="442"/>
      <c r="E9" s="443"/>
      <c r="F9" s="124" t="s">
        <v>4119</v>
      </c>
      <c r="G9" s="127" t="s">
        <v>4107</v>
      </c>
      <c r="H9" s="125" t="s">
        <v>4116</v>
      </c>
      <c r="I9" s="149">
        <v>1</v>
      </c>
      <c r="J9" s="132">
        <f t="shared" si="0"/>
        <v>168</v>
      </c>
      <c r="K9" s="149">
        <f t="shared" si="1"/>
        <v>1.68</v>
      </c>
      <c r="L9" s="149">
        <v>1</v>
      </c>
      <c r="M9" s="132">
        <f t="shared" si="2"/>
        <v>168</v>
      </c>
      <c r="N9" s="126"/>
    </row>
    <row r="10" spans="1:14" ht="27" customHeight="1">
      <c r="A10" s="451"/>
      <c r="B10" s="123">
        <v>7041345</v>
      </c>
      <c r="C10" s="441" t="s">
        <v>4120</v>
      </c>
      <c r="D10" s="442"/>
      <c r="E10" s="443"/>
      <c r="F10" s="124" t="s">
        <v>4119</v>
      </c>
      <c r="G10" s="127" t="s">
        <v>4107</v>
      </c>
      <c r="H10" s="125" t="s">
        <v>4116</v>
      </c>
      <c r="I10" s="149">
        <v>1</v>
      </c>
      <c r="J10" s="132">
        <f t="shared" si="0"/>
        <v>168</v>
      </c>
      <c r="K10" s="149">
        <f t="shared" si="1"/>
        <v>1.68</v>
      </c>
      <c r="L10" s="149">
        <v>1</v>
      </c>
      <c r="M10" s="132">
        <f t="shared" si="2"/>
        <v>168</v>
      </c>
      <c r="N10" s="126"/>
    </row>
    <row r="11" spans="1:14" ht="27" customHeight="1">
      <c r="A11" s="449" t="s">
        <v>4121</v>
      </c>
      <c r="B11" s="123">
        <v>7112520</v>
      </c>
      <c r="C11" s="441" t="s">
        <v>4122</v>
      </c>
      <c r="D11" s="442"/>
      <c r="E11" s="443"/>
      <c r="F11" s="124" t="s">
        <v>4106</v>
      </c>
      <c r="G11" s="127" t="s">
        <v>4107</v>
      </c>
      <c r="H11" s="124" t="s">
        <v>4108</v>
      </c>
      <c r="I11" s="149">
        <v>1</v>
      </c>
      <c r="J11" s="132">
        <f t="shared" ref="J11:J16" si="3">260*I11</f>
        <v>260</v>
      </c>
      <c r="K11" s="149">
        <f t="shared" si="1"/>
        <v>2.6</v>
      </c>
      <c r="L11" s="149">
        <v>1</v>
      </c>
      <c r="M11" s="132">
        <f t="shared" si="2"/>
        <v>260</v>
      </c>
      <c r="N11" s="126"/>
    </row>
    <row r="12" spans="1:14" ht="27" customHeight="1">
      <c r="A12" s="449"/>
      <c r="B12" s="123">
        <v>7112545</v>
      </c>
      <c r="C12" s="441" t="s">
        <v>4123</v>
      </c>
      <c r="D12" s="442"/>
      <c r="E12" s="443"/>
      <c r="F12" s="124" t="s">
        <v>4106</v>
      </c>
      <c r="G12" s="127" t="s">
        <v>4107</v>
      </c>
      <c r="H12" s="124" t="s">
        <v>4108</v>
      </c>
      <c r="I12" s="149">
        <v>1</v>
      </c>
      <c r="J12" s="132">
        <f t="shared" si="3"/>
        <v>260</v>
      </c>
      <c r="K12" s="149">
        <f t="shared" si="1"/>
        <v>2.6</v>
      </c>
      <c r="L12" s="149">
        <v>1</v>
      </c>
      <c r="M12" s="132">
        <f t="shared" si="2"/>
        <v>260</v>
      </c>
      <c r="N12" s="126"/>
    </row>
    <row r="13" spans="1:14" ht="27" customHeight="1">
      <c r="A13" s="449"/>
      <c r="B13" s="123">
        <v>7122520</v>
      </c>
      <c r="C13" s="441" t="s">
        <v>4124</v>
      </c>
      <c r="D13" s="442"/>
      <c r="E13" s="443"/>
      <c r="F13" s="124" t="s">
        <v>4115</v>
      </c>
      <c r="G13" s="127" t="s">
        <v>4107</v>
      </c>
      <c r="H13" s="124" t="s">
        <v>4116</v>
      </c>
      <c r="I13" s="149">
        <v>1</v>
      </c>
      <c r="J13" s="132">
        <f t="shared" si="3"/>
        <v>260</v>
      </c>
      <c r="K13" s="149">
        <f t="shared" si="1"/>
        <v>2.6</v>
      </c>
      <c r="L13" s="149">
        <v>1</v>
      </c>
      <c r="M13" s="132">
        <f t="shared" si="2"/>
        <v>260</v>
      </c>
      <c r="N13" s="126"/>
    </row>
    <row r="14" spans="1:14" ht="27" customHeight="1">
      <c r="A14" s="449"/>
      <c r="B14" s="123">
        <v>7122545</v>
      </c>
      <c r="C14" s="441" t="s">
        <v>4125</v>
      </c>
      <c r="D14" s="442"/>
      <c r="E14" s="443"/>
      <c r="F14" s="124" t="s">
        <v>4115</v>
      </c>
      <c r="G14" s="127" t="s">
        <v>4107</v>
      </c>
      <c r="H14" s="124" t="s">
        <v>4116</v>
      </c>
      <c r="I14" s="149">
        <v>1</v>
      </c>
      <c r="J14" s="132">
        <f t="shared" si="3"/>
        <v>260</v>
      </c>
      <c r="K14" s="149">
        <f t="shared" si="1"/>
        <v>2.6</v>
      </c>
      <c r="L14" s="149">
        <v>1</v>
      </c>
      <c r="M14" s="132">
        <f t="shared" si="2"/>
        <v>260</v>
      </c>
      <c r="N14" s="126"/>
    </row>
    <row r="15" spans="1:14" ht="27" customHeight="1">
      <c r="A15" s="449"/>
      <c r="B15" s="123">
        <v>7132520</v>
      </c>
      <c r="C15" s="441" t="s">
        <v>4126</v>
      </c>
      <c r="D15" s="442"/>
      <c r="E15" s="443"/>
      <c r="F15" s="124" t="s">
        <v>4119</v>
      </c>
      <c r="G15" s="127" t="s">
        <v>4107</v>
      </c>
      <c r="H15" s="124" t="s">
        <v>4116</v>
      </c>
      <c r="I15" s="149">
        <v>1</v>
      </c>
      <c r="J15" s="132">
        <f t="shared" si="3"/>
        <v>260</v>
      </c>
      <c r="K15" s="149">
        <f t="shared" si="1"/>
        <v>2.6</v>
      </c>
      <c r="L15" s="149">
        <v>1</v>
      </c>
      <c r="M15" s="132">
        <f t="shared" si="2"/>
        <v>260</v>
      </c>
      <c r="N15" s="126"/>
    </row>
    <row r="16" spans="1:14" ht="27" customHeight="1">
      <c r="A16" s="449"/>
      <c r="B16" s="123">
        <v>7132545</v>
      </c>
      <c r="C16" s="441" t="s">
        <v>4127</v>
      </c>
      <c r="D16" s="442"/>
      <c r="E16" s="443"/>
      <c r="F16" s="124" t="s">
        <v>4119</v>
      </c>
      <c r="G16" s="127" t="s">
        <v>4107</v>
      </c>
      <c r="H16" s="124" t="s">
        <v>4116</v>
      </c>
      <c r="I16" s="149">
        <v>1</v>
      </c>
      <c r="J16" s="132">
        <f t="shared" si="3"/>
        <v>260</v>
      </c>
      <c r="K16" s="149">
        <f t="shared" si="1"/>
        <v>2.6</v>
      </c>
      <c r="L16" s="149">
        <v>1</v>
      </c>
      <c r="M16" s="132">
        <f t="shared" si="2"/>
        <v>260</v>
      </c>
      <c r="N16" s="126"/>
    </row>
    <row r="17" spans="1:14" ht="27" customHeight="1">
      <c r="A17" s="444" t="s">
        <v>4128</v>
      </c>
      <c r="B17" s="123">
        <v>7143320</v>
      </c>
      <c r="C17" s="446" t="s">
        <v>4129</v>
      </c>
      <c r="D17" s="447"/>
      <c r="E17" s="448"/>
      <c r="F17" s="124" t="s">
        <v>4130</v>
      </c>
      <c r="G17" s="127" t="s">
        <v>4131</v>
      </c>
      <c r="H17" s="124" t="s">
        <v>4132</v>
      </c>
      <c r="I17" s="149">
        <v>1</v>
      </c>
      <c r="J17" s="132">
        <f>460*I17</f>
        <v>460</v>
      </c>
      <c r="K17" s="149">
        <f>J17/50</f>
        <v>9.1999999999999993</v>
      </c>
      <c r="L17" s="149">
        <v>1</v>
      </c>
      <c r="M17" s="132">
        <f t="shared" si="2"/>
        <v>460</v>
      </c>
      <c r="N17" s="126"/>
    </row>
    <row r="18" spans="1:14" ht="27" customHeight="1">
      <c r="A18" s="439"/>
      <c r="B18" s="123">
        <v>7143345</v>
      </c>
      <c r="C18" s="441" t="s">
        <v>4133</v>
      </c>
      <c r="D18" s="442"/>
      <c r="E18" s="443"/>
      <c r="F18" s="124" t="s">
        <v>4134</v>
      </c>
      <c r="G18" s="127" t="s">
        <v>4131</v>
      </c>
      <c r="H18" s="124" t="s">
        <v>4132</v>
      </c>
      <c r="I18" s="149">
        <v>1</v>
      </c>
      <c r="J18" s="132">
        <f>460*I18</f>
        <v>460</v>
      </c>
      <c r="K18" s="149">
        <f t="shared" ref="K18:K30" si="4">J18/50</f>
        <v>9.1999999999999993</v>
      </c>
      <c r="L18" s="149">
        <v>1</v>
      </c>
      <c r="M18" s="132">
        <f t="shared" si="2"/>
        <v>460</v>
      </c>
      <c r="N18" s="126"/>
    </row>
    <row r="19" spans="1:14" ht="27" customHeight="1">
      <c r="A19" s="439"/>
      <c r="B19" s="123">
        <v>7153320</v>
      </c>
      <c r="C19" s="441" t="s">
        <v>4135</v>
      </c>
      <c r="D19" s="442"/>
      <c r="E19" s="443"/>
      <c r="F19" s="124" t="s">
        <v>4136</v>
      </c>
      <c r="G19" s="127" t="s">
        <v>4131</v>
      </c>
      <c r="H19" s="124" t="s">
        <v>4137</v>
      </c>
      <c r="I19" s="149">
        <v>1</v>
      </c>
      <c r="J19" s="132">
        <f>520*I19</f>
        <v>520</v>
      </c>
      <c r="K19" s="149">
        <f t="shared" si="4"/>
        <v>10.4</v>
      </c>
      <c r="L19" s="149">
        <v>1</v>
      </c>
      <c r="M19" s="132">
        <f t="shared" si="2"/>
        <v>520</v>
      </c>
      <c r="N19" s="126"/>
    </row>
    <row r="20" spans="1:14" ht="27" customHeight="1">
      <c r="A20" s="445"/>
      <c r="B20" s="123">
        <v>7153345</v>
      </c>
      <c r="C20" s="441" t="s">
        <v>4138</v>
      </c>
      <c r="D20" s="442"/>
      <c r="E20" s="443"/>
      <c r="F20" s="124" t="s">
        <v>4139</v>
      </c>
      <c r="G20" s="127" t="s">
        <v>4131</v>
      </c>
      <c r="H20" s="124" t="s">
        <v>4137</v>
      </c>
      <c r="I20" s="149">
        <v>1</v>
      </c>
      <c r="J20" s="132">
        <f>520*I20</f>
        <v>520</v>
      </c>
      <c r="K20" s="149">
        <f t="shared" si="4"/>
        <v>10.4</v>
      </c>
      <c r="L20" s="149">
        <v>1</v>
      </c>
      <c r="M20" s="132">
        <f t="shared" si="2"/>
        <v>520</v>
      </c>
      <c r="N20" s="126"/>
    </row>
    <row r="21" spans="1:14" ht="27" customHeight="1">
      <c r="A21" s="428" t="s">
        <v>4140</v>
      </c>
      <c r="B21" s="123">
        <v>7161320</v>
      </c>
      <c r="C21" s="441" t="s">
        <v>4141</v>
      </c>
      <c r="D21" s="442"/>
      <c r="E21" s="443"/>
      <c r="F21" s="124" t="s">
        <v>4142</v>
      </c>
      <c r="G21" s="127" t="s">
        <v>4131</v>
      </c>
      <c r="H21" s="124" t="s">
        <v>4132</v>
      </c>
      <c r="I21" s="149">
        <v>1</v>
      </c>
      <c r="J21" s="132">
        <f>400*I21</f>
        <v>400</v>
      </c>
      <c r="K21" s="149">
        <f t="shared" si="4"/>
        <v>8</v>
      </c>
      <c r="L21" s="149">
        <v>1</v>
      </c>
      <c r="M21" s="132">
        <f t="shared" si="2"/>
        <v>400</v>
      </c>
      <c r="N21" s="126"/>
    </row>
    <row r="22" spans="1:14" ht="27" customHeight="1">
      <c r="A22" s="428"/>
      <c r="B22" s="123">
        <v>7161345</v>
      </c>
      <c r="C22" s="441" t="s">
        <v>4143</v>
      </c>
      <c r="D22" s="442"/>
      <c r="E22" s="443"/>
      <c r="F22" s="124" t="s">
        <v>4142</v>
      </c>
      <c r="G22" s="127" t="s">
        <v>4131</v>
      </c>
      <c r="H22" s="124" t="s">
        <v>4132</v>
      </c>
      <c r="I22" s="149">
        <v>1</v>
      </c>
      <c r="J22" s="132">
        <f>400*I22</f>
        <v>400</v>
      </c>
      <c r="K22" s="149">
        <f t="shared" si="4"/>
        <v>8</v>
      </c>
      <c r="L22" s="149">
        <v>1</v>
      </c>
      <c r="M22" s="132">
        <f t="shared" si="2"/>
        <v>400</v>
      </c>
      <c r="N22" s="126"/>
    </row>
    <row r="23" spans="1:14" ht="27" customHeight="1">
      <c r="A23" s="428"/>
      <c r="B23" s="123">
        <v>7161320</v>
      </c>
      <c r="C23" s="441" t="s">
        <v>4144</v>
      </c>
      <c r="D23" s="442"/>
      <c r="E23" s="443"/>
      <c r="F23" s="124" t="s">
        <v>4145</v>
      </c>
      <c r="G23" s="127" t="s">
        <v>4131</v>
      </c>
      <c r="H23" s="124" t="s">
        <v>4137</v>
      </c>
      <c r="I23" s="149">
        <v>1</v>
      </c>
      <c r="J23" s="132">
        <f>400*I23</f>
        <v>400</v>
      </c>
      <c r="K23" s="149">
        <f t="shared" si="4"/>
        <v>8</v>
      </c>
      <c r="L23" s="149">
        <v>1</v>
      </c>
      <c r="M23" s="132">
        <f t="shared" si="2"/>
        <v>400</v>
      </c>
      <c r="N23" s="126"/>
    </row>
    <row r="24" spans="1:14" ht="27" customHeight="1">
      <c r="A24" s="428"/>
      <c r="B24" s="123">
        <v>7161345</v>
      </c>
      <c r="C24" s="441" t="s">
        <v>4146</v>
      </c>
      <c r="D24" s="442"/>
      <c r="E24" s="443"/>
      <c r="F24" s="124" t="s">
        <v>4147</v>
      </c>
      <c r="G24" s="127" t="s">
        <v>4131</v>
      </c>
      <c r="H24" s="124" t="s">
        <v>4137</v>
      </c>
      <c r="I24" s="149">
        <v>1</v>
      </c>
      <c r="J24" s="132">
        <f>400*I24</f>
        <v>400</v>
      </c>
      <c r="K24" s="149">
        <f t="shared" si="4"/>
        <v>8</v>
      </c>
      <c r="L24" s="149">
        <v>1</v>
      </c>
      <c r="M24" s="132">
        <f t="shared" si="2"/>
        <v>400</v>
      </c>
      <c r="N24" s="126"/>
    </row>
    <row r="25" spans="1:14" ht="27" customHeight="1">
      <c r="A25" s="440" t="s">
        <v>4148</v>
      </c>
      <c r="B25" s="123">
        <v>7170100</v>
      </c>
      <c r="C25" s="441" t="s">
        <v>4149</v>
      </c>
      <c r="D25" s="442"/>
      <c r="E25" s="443"/>
      <c r="F25" s="127" t="s">
        <v>4150</v>
      </c>
      <c r="G25" s="127" t="s">
        <v>4131</v>
      </c>
      <c r="H25" s="128" t="s">
        <v>4151</v>
      </c>
      <c r="I25" s="149">
        <v>1</v>
      </c>
      <c r="J25" s="132">
        <f t="shared" ref="J25:J30" si="5">560*I25</f>
        <v>560</v>
      </c>
      <c r="K25" s="149">
        <f t="shared" si="4"/>
        <v>11.2</v>
      </c>
      <c r="L25" s="149">
        <v>1</v>
      </c>
      <c r="M25" s="132">
        <f t="shared" si="2"/>
        <v>560</v>
      </c>
      <c r="N25" s="126"/>
    </row>
    <row r="26" spans="1:14" ht="27" customHeight="1">
      <c r="A26" s="440"/>
      <c r="B26" s="123">
        <v>7170070</v>
      </c>
      <c r="C26" s="441" t="s">
        <v>4152</v>
      </c>
      <c r="D26" s="442"/>
      <c r="E26" s="443"/>
      <c r="F26" s="127" t="s">
        <v>4150</v>
      </c>
      <c r="G26" s="127" t="s">
        <v>4131</v>
      </c>
      <c r="H26" s="128" t="s">
        <v>4151</v>
      </c>
      <c r="I26" s="149">
        <v>1</v>
      </c>
      <c r="J26" s="132">
        <f t="shared" si="5"/>
        <v>560</v>
      </c>
      <c r="K26" s="149">
        <f t="shared" si="4"/>
        <v>11.2</v>
      </c>
      <c r="L26" s="149">
        <v>1</v>
      </c>
      <c r="M26" s="132">
        <f t="shared" si="2"/>
        <v>560</v>
      </c>
      <c r="N26" s="126"/>
    </row>
    <row r="27" spans="1:14" ht="27" customHeight="1">
      <c r="A27" s="440"/>
      <c r="B27" s="123">
        <v>7170040</v>
      </c>
      <c r="C27" s="441" t="s">
        <v>4153</v>
      </c>
      <c r="D27" s="442"/>
      <c r="E27" s="443"/>
      <c r="F27" s="127" t="s">
        <v>4150</v>
      </c>
      <c r="G27" s="127" t="s">
        <v>4131</v>
      </c>
      <c r="H27" s="128" t="s">
        <v>4151</v>
      </c>
      <c r="I27" s="149">
        <v>1</v>
      </c>
      <c r="J27" s="132">
        <f t="shared" si="5"/>
        <v>560</v>
      </c>
      <c r="K27" s="149">
        <f t="shared" si="4"/>
        <v>11.2</v>
      </c>
      <c r="L27" s="149">
        <v>1</v>
      </c>
      <c r="M27" s="132">
        <f t="shared" si="2"/>
        <v>560</v>
      </c>
      <c r="N27" s="126"/>
    </row>
    <row r="28" spans="1:14" ht="27" customHeight="1">
      <c r="A28" s="440"/>
      <c r="B28" s="123">
        <v>7180101</v>
      </c>
      <c r="C28" s="441" t="s">
        <v>4154</v>
      </c>
      <c r="D28" s="442"/>
      <c r="E28" s="443"/>
      <c r="F28" s="127" t="s">
        <v>4150</v>
      </c>
      <c r="G28" s="127" t="s">
        <v>4131</v>
      </c>
      <c r="H28" s="128" t="s">
        <v>4151</v>
      </c>
      <c r="I28" s="149">
        <v>1</v>
      </c>
      <c r="J28" s="132">
        <f t="shared" si="5"/>
        <v>560</v>
      </c>
      <c r="K28" s="149">
        <f t="shared" si="4"/>
        <v>11.2</v>
      </c>
      <c r="L28" s="149">
        <v>1</v>
      </c>
      <c r="M28" s="132">
        <f t="shared" si="2"/>
        <v>560</v>
      </c>
      <c r="N28" s="126"/>
    </row>
    <row r="29" spans="1:14" ht="27" customHeight="1">
      <c r="A29" s="440"/>
      <c r="B29" s="123">
        <v>7180071</v>
      </c>
      <c r="C29" s="441" t="s">
        <v>4155</v>
      </c>
      <c r="D29" s="442"/>
      <c r="E29" s="443"/>
      <c r="F29" s="127" t="s">
        <v>4150</v>
      </c>
      <c r="G29" s="127" t="s">
        <v>4131</v>
      </c>
      <c r="H29" s="128" t="s">
        <v>4151</v>
      </c>
      <c r="I29" s="149">
        <v>1</v>
      </c>
      <c r="J29" s="132">
        <f t="shared" si="5"/>
        <v>560</v>
      </c>
      <c r="K29" s="149">
        <f t="shared" si="4"/>
        <v>11.2</v>
      </c>
      <c r="L29" s="149">
        <v>1</v>
      </c>
      <c r="M29" s="132">
        <f t="shared" si="2"/>
        <v>560</v>
      </c>
      <c r="N29" s="126"/>
    </row>
    <row r="30" spans="1:14" ht="27" customHeight="1">
      <c r="A30" s="440"/>
      <c r="B30" s="123">
        <v>7180041</v>
      </c>
      <c r="C30" s="441" t="s">
        <v>4156</v>
      </c>
      <c r="D30" s="442"/>
      <c r="E30" s="443"/>
      <c r="F30" s="127" t="s">
        <v>4150</v>
      </c>
      <c r="G30" s="127" t="s">
        <v>4131</v>
      </c>
      <c r="H30" s="128" t="s">
        <v>4151</v>
      </c>
      <c r="I30" s="149">
        <v>1</v>
      </c>
      <c r="J30" s="132">
        <f t="shared" si="5"/>
        <v>560</v>
      </c>
      <c r="K30" s="149">
        <f t="shared" si="4"/>
        <v>11.2</v>
      </c>
      <c r="L30" s="149">
        <v>1</v>
      </c>
      <c r="M30" s="132">
        <f t="shared" si="2"/>
        <v>560</v>
      </c>
      <c r="N30" s="126"/>
    </row>
    <row r="31" spans="1:14" ht="27" customHeight="1">
      <c r="A31" s="439" t="s">
        <v>4157</v>
      </c>
      <c r="B31" s="123">
        <v>7252520</v>
      </c>
      <c r="C31" s="436" t="s">
        <v>4158</v>
      </c>
      <c r="D31" s="437"/>
      <c r="E31" s="438"/>
      <c r="F31" s="129" t="s">
        <v>4159</v>
      </c>
      <c r="G31" s="130" t="s">
        <v>4160</v>
      </c>
      <c r="H31" s="128" t="s">
        <v>4151</v>
      </c>
      <c r="I31" s="149">
        <v>1</v>
      </c>
      <c r="J31" s="132">
        <f>576*I31</f>
        <v>576</v>
      </c>
      <c r="K31" s="149">
        <f>J31/12</f>
        <v>48</v>
      </c>
      <c r="L31" s="149">
        <v>1</v>
      </c>
      <c r="M31" s="132">
        <f t="shared" si="2"/>
        <v>576</v>
      </c>
      <c r="N31" s="126"/>
    </row>
    <row r="32" spans="1:14" ht="27" customHeight="1">
      <c r="A32" s="439"/>
      <c r="B32" s="123">
        <v>7252545</v>
      </c>
      <c r="C32" s="432" t="s">
        <v>4161</v>
      </c>
      <c r="D32" s="433"/>
      <c r="E32" s="434"/>
      <c r="F32" s="129" t="s">
        <v>4159</v>
      </c>
      <c r="G32" s="130" t="s">
        <v>4160</v>
      </c>
      <c r="H32" s="128" t="s">
        <v>4151</v>
      </c>
      <c r="I32" s="149">
        <v>1</v>
      </c>
      <c r="J32" s="132">
        <f>576*I32</f>
        <v>576</v>
      </c>
      <c r="K32" s="149">
        <f t="shared" ref="K32:K40" si="6">J32/12</f>
        <v>48</v>
      </c>
      <c r="L32" s="149">
        <v>1</v>
      </c>
      <c r="M32" s="132">
        <f t="shared" si="2"/>
        <v>576</v>
      </c>
      <c r="N32" s="126"/>
    </row>
    <row r="33" spans="1:14" ht="27" customHeight="1">
      <c r="A33" s="439"/>
      <c r="B33" s="123">
        <v>7505020</v>
      </c>
      <c r="C33" s="432" t="s">
        <v>4162</v>
      </c>
      <c r="D33" s="433"/>
      <c r="E33" s="434"/>
      <c r="F33" s="129" t="s">
        <v>4159</v>
      </c>
      <c r="G33" s="130" t="s">
        <v>4160</v>
      </c>
      <c r="H33" s="128" t="s">
        <v>4151</v>
      </c>
      <c r="I33" s="149">
        <v>1</v>
      </c>
      <c r="J33" s="132">
        <f>792*I33</f>
        <v>792</v>
      </c>
      <c r="K33" s="149">
        <f t="shared" si="6"/>
        <v>66</v>
      </c>
      <c r="L33" s="149">
        <v>1</v>
      </c>
      <c r="M33" s="132">
        <f t="shared" si="2"/>
        <v>792</v>
      </c>
      <c r="N33" s="126"/>
    </row>
    <row r="34" spans="1:14" ht="27" customHeight="1">
      <c r="A34" s="439"/>
      <c r="B34" s="123">
        <v>7505045</v>
      </c>
      <c r="C34" s="432" t="s">
        <v>4163</v>
      </c>
      <c r="D34" s="433"/>
      <c r="E34" s="434"/>
      <c r="F34" s="129" t="s">
        <v>4159</v>
      </c>
      <c r="G34" s="130" t="s">
        <v>4160</v>
      </c>
      <c r="H34" s="128" t="s">
        <v>4151</v>
      </c>
      <c r="I34" s="149">
        <v>1</v>
      </c>
      <c r="J34" s="132">
        <f>792*I34</f>
        <v>792</v>
      </c>
      <c r="K34" s="149">
        <f t="shared" si="6"/>
        <v>66</v>
      </c>
      <c r="L34" s="149">
        <v>1</v>
      </c>
      <c r="M34" s="132">
        <f t="shared" si="2"/>
        <v>792</v>
      </c>
      <c r="N34" s="126"/>
    </row>
    <row r="35" spans="1:14" ht="27" customHeight="1">
      <c r="A35" s="439"/>
      <c r="B35" s="123" t="s">
        <v>4164</v>
      </c>
      <c r="C35" s="432" t="s">
        <v>4165</v>
      </c>
      <c r="D35" s="433"/>
      <c r="E35" s="434"/>
      <c r="F35" s="129" t="s">
        <v>4159</v>
      </c>
      <c r="G35" s="130" t="s">
        <v>4160</v>
      </c>
      <c r="H35" s="128" t="s">
        <v>4151</v>
      </c>
      <c r="I35" s="149">
        <v>1</v>
      </c>
      <c r="J35" s="132">
        <f>936*I35</f>
        <v>936</v>
      </c>
      <c r="K35" s="149">
        <f t="shared" si="6"/>
        <v>78</v>
      </c>
      <c r="L35" s="149">
        <v>1</v>
      </c>
      <c r="M35" s="132">
        <f t="shared" si="2"/>
        <v>936</v>
      </c>
      <c r="N35" s="126"/>
    </row>
    <row r="36" spans="1:14" ht="27" customHeight="1">
      <c r="A36" s="439"/>
      <c r="B36" s="123" t="s">
        <v>4166</v>
      </c>
      <c r="C36" s="432" t="s">
        <v>4167</v>
      </c>
      <c r="D36" s="433"/>
      <c r="E36" s="434"/>
      <c r="F36" s="129" t="s">
        <v>4159</v>
      </c>
      <c r="G36" s="130" t="s">
        <v>4160</v>
      </c>
      <c r="H36" s="128" t="s">
        <v>4151</v>
      </c>
      <c r="I36" s="149">
        <v>1</v>
      </c>
      <c r="J36" s="132">
        <f>936*I36</f>
        <v>936</v>
      </c>
      <c r="K36" s="149">
        <f t="shared" si="6"/>
        <v>78</v>
      </c>
      <c r="L36" s="149">
        <v>1</v>
      </c>
      <c r="M36" s="132">
        <f t="shared" si="2"/>
        <v>936</v>
      </c>
      <c r="N36" s="126"/>
    </row>
    <row r="37" spans="1:14" ht="27" customHeight="1">
      <c r="A37" s="439"/>
      <c r="B37" s="123" t="s">
        <v>4168</v>
      </c>
      <c r="C37" s="432" t="s">
        <v>4169</v>
      </c>
      <c r="D37" s="433"/>
      <c r="E37" s="434"/>
      <c r="F37" s="129" t="s">
        <v>4159</v>
      </c>
      <c r="G37" s="130" t="s">
        <v>4160</v>
      </c>
      <c r="H37" s="128" t="s">
        <v>4151</v>
      </c>
      <c r="I37" s="149">
        <v>1</v>
      </c>
      <c r="J37" s="132">
        <f>1032*I37</f>
        <v>1032</v>
      </c>
      <c r="K37" s="149">
        <f t="shared" si="6"/>
        <v>86</v>
      </c>
      <c r="L37" s="149">
        <v>1</v>
      </c>
      <c r="M37" s="132">
        <f t="shared" si="2"/>
        <v>1032</v>
      </c>
      <c r="N37" s="126"/>
    </row>
    <row r="38" spans="1:14" ht="27" customHeight="1">
      <c r="A38" s="439"/>
      <c r="B38" s="123" t="s">
        <v>4170</v>
      </c>
      <c r="C38" s="432" t="s">
        <v>4171</v>
      </c>
      <c r="D38" s="433"/>
      <c r="E38" s="434"/>
      <c r="F38" s="129" t="s">
        <v>4159</v>
      </c>
      <c r="G38" s="130" t="s">
        <v>4160</v>
      </c>
      <c r="H38" s="128" t="s">
        <v>4151</v>
      </c>
      <c r="I38" s="149">
        <v>1</v>
      </c>
      <c r="J38" s="132">
        <f>1032*I38</f>
        <v>1032</v>
      </c>
      <c r="K38" s="149">
        <f t="shared" si="6"/>
        <v>86</v>
      </c>
      <c r="L38" s="149">
        <v>1</v>
      </c>
      <c r="M38" s="132">
        <f t="shared" si="2"/>
        <v>1032</v>
      </c>
      <c r="N38" s="126"/>
    </row>
    <row r="39" spans="1:14" ht="27" customHeight="1">
      <c r="A39" s="439"/>
      <c r="B39" s="123" t="s">
        <v>4172</v>
      </c>
      <c r="C39" s="432" t="s">
        <v>4173</v>
      </c>
      <c r="D39" s="433"/>
      <c r="E39" s="434"/>
      <c r="F39" s="129" t="s">
        <v>4174</v>
      </c>
      <c r="G39" s="130" t="s">
        <v>4160</v>
      </c>
      <c r="H39" s="128" t="s">
        <v>4151</v>
      </c>
      <c r="I39" s="149">
        <v>1</v>
      </c>
      <c r="J39" s="132">
        <f>1344*I39</f>
        <v>1344</v>
      </c>
      <c r="K39" s="149">
        <f t="shared" si="6"/>
        <v>112</v>
      </c>
      <c r="L39" s="149">
        <v>1</v>
      </c>
      <c r="M39" s="132">
        <f t="shared" si="2"/>
        <v>1344</v>
      </c>
      <c r="N39" s="126"/>
    </row>
    <row r="40" spans="1:14" ht="27" customHeight="1">
      <c r="A40" s="439"/>
      <c r="B40" s="123" t="s">
        <v>4175</v>
      </c>
      <c r="C40" s="432" t="s">
        <v>4176</v>
      </c>
      <c r="D40" s="433"/>
      <c r="E40" s="434"/>
      <c r="F40" s="129" t="s">
        <v>4174</v>
      </c>
      <c r="G40" s="130" t="s">
        <v>4160</v>
      </c>
      <c r="H40" s="128" t="s">
        <v>4151</v>
      </c>
      <c r="I40" s="149">
        <v>1</v>
      </c>
      <c r="J40" s="132">
        <f>1344*I40</f>
        <v>1344</v>
      </c>
      <c r="K40" s="149">
        <f t="shared" si="6"/>
        <v>112</v>
      </c>
      <c r="L40" s="149">
        <v>1</v>
      </c>
      <c r="M40" s="132">
        <f t="shared" si="2"/>
        <v>1344</v>
      </c>
      <c r="N40" s="126"/>
    </row>
    <row r="41" spans="1:14" ht="27" customHeight="1">
      <c r="A41" s="435" t="s">
        <v>4177</v>
      </c>
      <c r="B41" s="123" t="s">
        <v>4178</v>
      </c>
      <c r="C41" s="436" t="s">
        <v>4179</v>
      </c>
      <c r="D41" s="437"/>
      <c r="E41" s="438"/>
      <c r="F41" s="129" t="s">
        <v>4159</v>
      </c>
      <c r="G41" s="130" t="s">
        <v>4180</v>
      </c>
      <c r="H41" s="128" t="s">
        <v>4151</v>
      </c>
      <c r="I41" s="149">
        <v>1</v>
      </c>
      <c r="J41" s="132">
        <f>912*I41</f>
        <v>912</v>
      </c>
      <c r="K41" s="149">
        <f>J41/24</f>
        <v>38</v>
      </c>
      <c r="L41" s="149">
        <v>1</v>
      </c>
      <c r="M41" s="132">
        <f t="shared" si="2"/>
        <v>912</v>
      </c>
      <c r="N41" s="126"/>
    </row>
    <row r="42" spans="1:14" ht="27" customHeight="1">
      <c r="A42" s="435"/>
      <c r="B42" s="123" t="s">
        <v>4181</v>
      </c>
      <c r="C42" s="432" t="s">
        <v>4182</v>
      </c>
      <c r="D42" s="433"/>
      <c r="E42" s="434"/>
      <c r="F42" s="129" t="s">
        <v>4159</v>
      </c>
      <c r="G42" s="130" t="s">
        <v>4180</v>
      </c>
      <c r="H42" s="128" t="s">
        <v>4151</v>
      </c>
      <c r="I42" s="149">
        <v>1</v>
      </c>
      <c r="J42" s="132">
        <f>912*I42</f>
        <v>912</v>
      </c>
      <c r="K42" s="149">
        <f t="shared" ref="K42:K48" si="7">J42/24</f>
        <v>38</v>
      </c>
      <c r="L42" s="149">
        <v>1</v>
      </c>
      <c r="M42" s="132">
        <f t="shared" si="2"/>
        <v>912</v>
      </c>
      <c r="N42" s="126"/>
    </row>
    <row r="43" spans="1:14" ht="27" customHeight="1">
      <c r="A43" s="435"/>
      <c r="B43" s="123" t="s">
        <v>4183</v>
      </c>
      <c r="C43" s="432" t="s">
        <v>4184</v>
      </c>
      <c r="D43" s="433"/>
      <c r="E43" s="434"/>
      <c r="F43" s="129" t="s">
        <v>4159</v>
      </c>
      <c r="G43" s="130" t="s">
        <v>4180</v>
      </c>
      <c r="H43" s="128" t="s">
        <v>4151</v>
      </c>
      <c r="I43" s="149">
        <v>1</v>
      </c>
      <c r="J43" s="132">
        <f>1104*I43</f>
        <v>1104</v>
      </c>
      <c r="K43" s="149">
        <f t="shared" si="7"/>
        <v>46</v>
      </c>
      <c r="L43" s="149">
        <v>1</v>
      </c>
      <c r="M43" s="132">
        <f t="shared" si="2"/>
        <v>1104</v>
      </c>
      <c r="N43" s="126"/>
    </row>
    <row r="44" spans="1:14" ht="27" customHeight="1">
      <c r="A44" s="435"/>
      <c r="B44" s="123" t="s">
        <v>4185</v>
      </c>
      <c r="C44" s="432" t="s">
        <v>4186</v>
      </c>
      <c r="D44" s="433"/>
      <c r="E44" s="434"/>
      <c r="F44" s="129" t="s">
        <v>4159</v>
      </c>
      <c r="G44" s="130" t="s">
        <v>4180</v>
      </c>
      <c r="H44" s="128" t="s">
        <v>4151</v>
      </c>
      <c r="I44" s="149">
        <v>1</v>
      </c>
      <c r="J44" s="132">
        <f>1104*I44</f>
        <v>1104</v>
      </c>
      <c r="K44" s="149">
        <f t="shared" si="7"/>
        <v>46</v>
      </c>
      <c r="L44" s="149">
        <v>1</v>
      </c>
      <c r="M44" s="132">
        <f t="shared" si="2"/>
        <v>1104</v>
      </c>
      <c r="N44" s="126"/>
    </row>
    <row r="45" spans="1:14" ht="27" customHeight="1">
      <c r="A45" s="435"/>
      <c r="B45" s="123" t="s">
        <v>4187</v>
      </c>
      <c r="C45" s="432" t="s">
        <v>4188</v>
      </c>
      <c r="D45" s="433"/>
      <c r="E45" s="434"/>
      <c r="F45" s="129" t="s">
        <v>4159</v>
      </c>
      <c r="G45" s="130" t="s">
        <v>4180</v>
      </c>
      <c r="H45" s="128" t="s">
        <v>4151</v>
      </c>
      <c r="I45" s="149">
        <v>1</v>
      </c>
      <c r="J45" s="132">
        <f>1200*I45</f>
        <v>1200</v>
      </c>
      <c r="K45" s="149">
        <f t="shared" si="7"/>
        <v>50</v>
      </c>
      <c r="L45" s="149">
        <v>1</v>
      </c>
      <c r="M45" s="132">
        <f t="shared" si="2"/>
        <v>1200</v>
      </c>
      <c r="N45" s="126"/>
    </row>
    <row r="46" spans="1:14" ht="27" customHeight="1">
      <c r="A46" s="435"/>
      <c r="B46" s="123" t="s">
        <v>4189</v>
      </c>
      <c r="C46" s="432" t="s">
        <v>4190</v>
      </c>
      <c r="D46" s="433"/>
      <c r="E46" s="434"/>
      <c r="F46" s="129" t="s">
        <v>4159</v>
      </c>
      <c r="G46" s="130" t="s">
        <v>4180</v>
      </c>
      <c r="H46" s="128" t="s">
        <v>4151</v>
      </c>
      <c r="I46" s="149">
        <v>1</v>
      </c>
      <c r="J46" s="132">
        <f>1200*I46</f>
        <v>1200</v>
      </c>
      <c r="K46" s="149">
        <f t="shared" si="7"/>
        <v>50</v>
      </c>
      <c r="L46" s="149">
        <v>1</v>
      </c>
      <c r="M46" s="132">
        <f t="shared" si="2"/>
        <v>1200</v>
      </c>
      <c r="N46" s="126"/>
    </row>
    <row r="47" spans="1:14" ht="27" customHeight="1">
      <c r="A47" s="435"/>
      <c r="B47" s="123" t="s">
        <v>4191</v>
      </c>
      <c r="C47" s="432" t="s">
        <v>4192</v>
      </c>
      <c r="D47" s="433"/>
      <c r="E47" s="434"/>
      <c r="F47" s="129" t="s">
        <v>4174</v>
      </c>
      <c r="G47" s="130" t="s">
        <v>4180</v>
      </c>
      <c r="H47" s="128" t="s">
        <v>4151</v>
      </c>
      <c r="I47" s="149">
        <v>1</v>
      </c>
      <c r="J47" s="132">
        <f>1824*I47</f>
        <v>1824</v>
      </c>
      <c r="K47" s="149">
        <f t="shared" si="7"/>
        <v>76</v>
      </c>
      <c r="L47" s="149">
        <v>1</v>
      </c>
      <c r="M47" s="132">
        <f t="shared" si="2"/>
        <v>1824</v>
      </c>
      <c r="N47" s="126"/>
    </row>
    <row r="48" spans="1:14" ht="27" customHeight="1">
      <c r="A48" s="435"/>
      <c r="B48" s="123" t="s">
        <v>4193</v>
      </c>
      <c r="C48" s="432" t="s">
        <v>4194</v>
      </c>
      <c r="D48" s="433"/>
      <c r="E48" s="434"/>
      <c r="F48" s="129" t="s">
        <v>4174</v>
      </c>
      <c r="G48" s="130" t="s">
        <v>4180</v>
      </c>
      <c r="H48" s="128" t="s">
        <v>4151</v>
      </c>
      <c r="I48" s="149">
        <v>1</v>
      </c>
      <c r="J48" s="132">
        <f>1824*I48</f>
        <v>1824</v>
      </c>
      <c r="K48" s="149">
        <f t="shared" si="7"/>
        <v>76</v>
      </c>
      <c r="L48" s="149">
        <v>1</v>
      </c>
      <c r="M48" s="132">
        <f t="shared" si="2"/>
        <v>1824</v>
      </c>
      <c r="N48" s="126"/>
    </row>
    <row r="49" spans="1:14" ht="27" customHeight="1">
      <c r="A49" s="439" t="s">
        <v>4195</v>
      </c>
      <c r="B49" s="123" t="s">
        <v>4196</v>
      </c>
      <c r="C49" s="436" t="s">
        <v>4197</v>
      </c>
      <c r="D49" s="437"/>
      <c r="E49" s="438"/>
      <c r="F49" s="129" t="s">
        <v>4159</v>
      </c>
      <c r="G49" s="130" t="s">
        <v>4160</v>
      </c>
      <c r="H49" s="128" t="s">
        <v>4151</v>
      </c>
      <c r="I49" s="149">
        <v>1</v>
      </c>
      <c r="J49" s="132">
        <f>672*I49</f>
        <v>672</v>
      </c>
      <c r="K49" s="149">
        <f>J49/12</f>
        <v>56</v>
      </c>
      <c r="L49" s="149">
        <v>1</v>
      </c>
      <c r="M49" s="132">
        <f t="shared" si="2"/>
        <v>672</v>
      </c>
      <c r="N49" s="126"/>
    </row>
    <row r="50" spans="1:14" ht="27" customHeight="1">
      <c r="A50" s="439"/>
      <c r="B50" s="123" t="s">
        <v>4198</v>
      </c>
      <c r="C50" s="432" t="s">
        <v>4199</v>
      </c>
      <c r="D50" s="433"/>
      <c r="E50" s="434"/>
      <c r="F50" s="129" t="s">
        <v>4159</v>
      </c>
      <c r="G50" s="130" t="s">
        <v>4160</v>
      </c>
      <c r="H50" s="128" t="s">
        <v>4151</v>
      </c>
      <c r="I50" s="149">
        <v>1</v>
      </c>
      <c r="J50" s="132">
        <f>672*I50</f>
        <v>672</v>
      </c>
      <c r="K50" s="149">
        <f t="shared" ref="K50:K58" si="8">J50/12</f>
        <v>56</v>
      </c>
      <c r="L50" s="149">
        <v>1</v>
      </c>
      <c r="M50" s="132">
        <f t="shared" si="2"/>
        <v>672</v>
      </c>
      <c r="N50" s="126"/>
    </row>
    <row r="51" spans="1:14" ht="27" customHeight="1">
      <c r="A51" s="439"/>
      <c r="B51" s="123" t="s">
        <v>4200</v>
      </c>
      <c r="C51" s="432" t="s">
        <v>4201</v>
      </c>
      <c r="D51" s="433"/>
      <c r="E51" s="434"/>
      <c r="F51" s="129" t="s">
        <v>4159</v>
      </c>
      <c r="G51" s="130" t="s">
        <v>4160</v>
      </c>
      <c r="H51" s="128" t="s">
        <v>4151</v>
      </c>
      <c r="I51" s="149">
        <v>1</v>
      </c>
      <c r="J51" s="132">
        <f>888*I51</f>
        <v>888</v>
      </c>
      <c r="K51" s="149">
        <f t="shared" si="8"/>
        <v>74</v>
      </c>
      <c r="L51" s="149">
        <v>1</v>
      </c>
      <c r="M51" s="132">
        <f t="shared" si="2"/>
        <v>888</v>
      </c>
      <c r="N51" s="126"/>
    </row>
    <row r="52" spans="1:14" ht="27" customHeight="1">
      <c r="A52" s="439"/>
      <c r="B52" s="123" t="s">
        <v>4202</v>
      </c>
      <c r="C52" s="432" t="s">
        <v>4203</v>
      </c>
      <c r="D52" s="433"/>
      <c r="E52" s="434"/>
      <c r="F52" s="129" t="s">
        <v>4159</v>
      </c>
      <c r="G52" s="130" t="s">
        <v>4160</v>
      </c>
      <c r="H52" s="128" t="s">
        <v>4151</v>
      </c>
      <c r="I52" s="149">
        <v>1</v>
      </c>
      <c r="J52" s="132">
        <f>888*I52</f>
        <v>888</v>
      </c>
      <c r="K52" s="149">
        <f t="shared" si="8"/>
        <v>74</v>
      </c>
      <c r="L52" s="149">
        <v>1</v>
      </c>
      <c r="M52" s="132">
        <f t="shared" si="2"/>
        <v>888</v>
      </c>
      <c r="N52" s="126"/>
    </row>
    <row r="53" spans="1:14" ht="27" customHeight="1">
      <c r="A53" s="439"/>
      <c r="B53" s="123" t="s">
        <v>4204</v>
      </c>
      <c r="C53" s="432" t="s">
        <v>4205</v>
      </c>
      <c r="D53" s="433"/>
      <c r="E53" s="434"/>
      <c r="F53" s="129" t="s">
        <v>4159</v>
      </c>
      <c r="G53" s="130" t="s">
        <v>4160</v>
      </c>
      <c r="H53" s="128" t="s">
        <v>4151</v>
      </c>
      <c r="I53" s="149">
        <v>1</v>
      </c>
      <c r="J53" s="132">
        <f>1032*I53</f>
        <v>1032</v>
      </c>
      <c r="K53" s="149">
        <f t="shared" si="8"/>
        <v>86</v>
      </c>
      <c r="L53" s="149">
        <v>1</v>
      </c>
      <c r="M53" s="132">
        <f t="shared" si="2"/>
        <v>1032</v>
      </c>
      <c r="N53" s="126"/>
    </row>
    <row r="54" spans="1:14" ht="27" customHeight="1">
      <c r="A54" s="439"/>
      <c r="B54" s="123" t="s">
        <v>4206</v>
      </c>
      <c r="C54" s="432" t="s">
        <v>4207</v>
      </c>
      <c r="D54" s="433"/>
      <c r="E54" s="434"/>
      <c r="F54" s="129" t="s">
        <v>4159</v>
      </c>
      <c r="G54" s="130" t="s">
        <v>4160</v>
      </c>
      <c r="H54" s="128" t="s">
        <v>4151</v>
      </c>
      <c r="I54" s="149">
        <v>1</v>
      </c>
      <c r="J54" s="132">
        <f>1032*I54</f>
        <v>1032</v>
      </c>
      <c r="K54" s="149">
        <f t="shared" si="8"/>
        <v>86</v>
      </c>
      <c r="L54" s="149">
        <v>1</v>
      </c>
      <c r="M54" s="132">
        <f t="shared" si="2"/>
        <v>1032</v>
      </c>
      <c r="N54" s="126"/>
    </row>
    <row r="55" spans="1:14" ht="27" customHeight="1">
      <c r="A55" s="439"/>
      <c r="B55" s="123" t="s">
        <v>4208</v>
      </c>
      <c r="C55" s="432" t="s">
        <v>4209</v>
      </c>
      <c r="D55" s="433"/>
      <c r="E55" s="434"/>
      <c r="F55" s="129" t="s">
        <v>4159</v>
      </c>
      <c r="G55" s="130" t="s">
        <v>4160</v>
      </c>
      <c r="H55" s="128" t="s">
        <v>4151</v>
      </c>
      <c r="I55" s="149">
        <v>1</v>
      </c>
      <c r="J55" s="132">
        <f>1080*I55</f>
        <v>1080</v>
      </c>
      <c r="K55" s="149">
        <f t="shared" si="8"/>
        <v>90</v>
      </c>
      <c r="L55" s="149">
        <v>1</v>
      </c>
      <c r="M55" s="132">
        <f t="shared" si="2"/>
        <v>1080</v>
      </c>
      <c r="N55" s="126"/>
    </row>
    <row r="56" spans="1:14" ht="27" customHeight="1">
      <c r="A56" s="439"/>
      <c r="B56" s="123" t="s">
        <v>4210</v>
      </c>
      <c r="C56" s="432" t="s">
        <v>4211</v>
      </c>
      <c r="D56" s="433"/>
      <c r="E56" s="434"/>
      <c r="F56" s="129" t="s">
        <v>4159</v>
      </c>
      <c r="G56" s="130" t="s">
        <v>4160</v>
      </c>
      <c r="H56" s="128" t="s">
        <v>4151</v>
      </c>
      <c r="I56" s="149">
        <v>1</v>
      </c>
      <c r="J56" s="132">
        <f>1080*I56</f>
        <v>1080</v>
      </c>
      <c r="K56" s="149">
        <f t="shared" si="8"/>
        <v>90</v>
      </c>
      <c r="L56" s="149">
        <v>1</v>
      </c>
      <c r="M56" s="132">
        <f t="shared" si="2"/>
        <v>1080</v>
      </c>
      <c r="N56" s="126"/>
    </row>
    <row r="57" spans="1:14" ht="27" customHeight="1">
      <c r="A57" s="439"/>
      <c r="B57" s="123" t="s">
        <v>4212</v>
      </c>
      <c r="C57" s="432" t="s">
        <v>4213</v>
      </c>
      <c r="D57" s="433"/>
      <c r="E57" s="434"/>
      <c r="F57" s="129" t="s">
        <v>4174</v>
      </c>
      <c r="G57" s="130" t="s">
        <v>4160</v>
      </c>
      <c r="H57" s="128" t="s">
        <v>4151</v>
      </c>
      <c r="I57" s="149">
        <v>1</v>
      </c>
      <c r="J57" s="132">
        <f>1440*I57</f>
        <v>1440</v>
      </c>
      <c r="K57" s="149">
        <f t="shared" si="8"/>
        <v>120</v>
      </c>
      <c r="L57" s="149">
        <v>1</v>
      </c>
      <c r="M57" s="132">
        <f t="shared" si="2"/>
        <v>1440</v>
      </c>
      <c r="N57" s="126"/>
    </row>
    <row r="58" spans="1:14" ht="27" customHeight="1">
      <c r="A58" s="439"/>
      <c r="B58" s="123" t="s">
        <v>4214</v>
      </c>
      <c r="C58" s="432" t="s">
        <v>4215</v>
      </c>
      <c r="D58" s="433"/>
      <c r="E58" s="434"/>
      <c r="F58" s="129" t="s">
        <v>4174</v>
      </c>
      <c r="G58" s="130" t="s">
        <v>4160</v>
      </c>
      <c r="H58" s="128" t="s">
        <v>4151</v>
      </c>
      <c r="I58" s="149">
        <v>1</v>
      </c>
      <c r="J58" s="132">
        <f>1440*I58</f>
        <v>1440</v>
      </c>
      <c r="K58" s="149">
        <f t="shared" si="8"/>
        <v>120</v>
      </c>
      <c r="L58" s="149">
        <v>1</v>
      </c>
      <c r="M58" s="132">
        <f t="shared" si="2"/>
        <v>1440</v>
      </c>
      <c r="N58" s="126"/>
    </row>
    <row r="59" spans="1:14" ht="27" customHeight="1">
      <c r="A59" s="435" t="s">
        <v>4216</v>
      </c>
      <c r="B59" s="123" t="s">
        <v>4217</v>
      </c>
      <c r="C59" s="436" t="s">
        <v>4218</v>
      </c>
      <c r="D59" s="437"/>
      <c r="E59" s="438"/>
      <c r="F59" s="129" t="s">
        <v>4159</v>
      </c>
      <c r="G59" s="130" t="s">
        <v>4180</v>
      </c>
      <c r="H59" s="128" t="s">
        <v>4151</v>
      </c>
      <c r="I59" s="149">
        <v>1</v>
      </c>
      <c r="J59" s="132">
        <f>480*I59</f>
        <v>480</v>
      </c>
      <c r="K59" s="149">
        <f>J59/24</f>
        <v>20</v>
      </c>
      <c r="L59" s="149">
        <v>1</v>
      </c>
      <c r="M59" s="132">
        <f t="shared" si="2"/>
        <v>480</v>
      </c>
      <c r="N59" s="126"/>
    </row>
    <row r="60" spans="1:14" ht="27" customHeight="1">
      <c r="A60" s="435"/>
      <c r="B60" s="123" t="s">
        <v>4219</v>
      </c>
      <c r="C60" s="432" t="s">
        <v>4220</v>
      </c>
      <c r="D60" s="433"/>
      <c r="E60" s="434"/>
      <c r="F60" s="129" t="s">
        <v>4159</v>
      </c>
      <c r="G60" s="130" t="s">
        <v>4180</v>
      </c>
      <c r="H60" s="128" t="s">
        <v>4151</v>
      </c>
      <c r="I60" s="149">
        <v>1</v>
      </c>
      <c r="J60" s="132">
        <f>480*I60</f>
        <v>480</v>
      </c>
      <c r="K60" s="149">
        <f t="shared" ref="K60:K66" si="9">J60/24</f>
        <v>20</v>
      </c>
      <c r="L60" s="149">
        <v>1</v>
      </c>
      <c r="M60" s="132">
        <f t="shared" si="2"/>
        <v>480</v>
      </c>
      <c r="N60" s="126"/>
    </row>
    <row r="61" spans="1:14" ht="27" customHeight="1">
      <c r="A61" s="435"/>
      <c r="B61" s="123" t="s">
        <v>4221</v>
      </c>
      <c r="C61" s="432" t="s">
        <v>4222</v>
      </c>
      <c r="D61" s="433"/>
      <c r="E61" s="434"/>
      <c r="F61" s="129" t="s">
        <v>4159</v>
      </c>
      <c r="G61" s="130" t="s">
        <v>4180</v>
      </c>
      <c r="H61" s="128" t="s">
        <v>4151</v>
      </c>
      <c r="I61" s="149">
        <v>1</v>
      </c>
      <c r="J61" s="132">
        <f>576*I61</f>
        <v>576</v>
      </c>
      <c r="K61" s="149">
        <f t="shared" si="9"/>
        <v>24</v>
      </c>
      <c r="L61" s="149">
        <v>1</v>
      </c>
      <c r="M61" s="132">
        <f t="shared" si="2"/>
        <v>576</v>
      </c>
      <c r="N61" s="126"/>
    </row>
    <row r="62" spans="1:14" ht="27" customHeight="1">
      <c r="A62" s="435"/>
      <c r="B62" s="123" t="s">
        <v>4223</v>
      </c>
      <c r="C62" s="432" t="s">
        <v>4224</v>
      </c>
      <c r="D62" s="433"/>
      <c r="E62" s="434"/>
      <c r="F62" s="129" t="s">
        <v>4159</v>
      </c>
      <c r="G62" s="130" t="s">
        <v>4180</v>
      </c>
      <c r="H62" s="128" t="s">
        <v>4151</v>
      </c>
      <c r="I62" s="149">
        <v>1</v>
      </c>
      <c r="J62" s="132">
        <f>576*I62</f>
        <v>576</v>
      </c>
      <c r="K62" s="149">
        <f t="shared" si="9"/>
        <v>24</v>
      </c>
      <c r="L62" s="149">
        <v>1</v>
      </c>
      <c r="M62" s="132">
        <f t="shared" si="2"/>
        <v>576</v>
      </c>
      <c r="N62" s="126"/>
    </row>
    <row r="63" spans="1:14" ht="27" customHeight="1">
      <c r="A63" s="435"/>
      <c r="B63" s="123" t="s">
        <v>4225</v>
      </c>
      <c r="C63" s="432" t="s">
        <v>4226</v>
      </c>
      <c r="D63" s="433"/>
      <c r="E63" s="434"/>
      <c r="F63" s="129" t="s">
        <v>4159</v>
      </c>
      <c r="G63" s="130" t="s">
        <v>4180</v>
      </c>
      <c r="H63" s="128" t="s">
        <v>4151</v>
      </c>
      <c r="I63" s="149">
        <v>1</v>
      </c>
      <c r="J63" s="132">
        <f>648*I63</f>
        <v>648</v>
      </c>
      <c r="K63" s="149">
        <f t="shared" si="9"/>
        <v>27</v>
      </c>
      <c r="L63" s="149">
        <v>1</v>
      </c>
      <c r="M63" s="132">
        <f t="shared" si="2"/>
        <v>648</v>
      </c>
      <c r="N63" s="126"/>
    </row>
    <row r="64" spans="1:14" ht="27" customHeight="1">
      <c r="A64" s="435"/>
      <c r="B64" s="123" t="s">
        <v>4227</v>
      </c>
      <c r="C64" s="432" t="s">
        <v>4228</v>
      </c>
      <c r="D64" s="433"/>
      <c r="E64" s="434"/>
      <c r="F64" s="129" t="s">
        <v>4159</v>
      </c>
      <c r="G64" s="130" t="s">
        <v>4180</v>
      </c>
      <c r="H64" s="128" t="s">
        <v>4151</v>
      </c>
      <c r="I64" s="149">
        <v>1</v>
      </c>
      <c r="J64" s="132">
        <f>648*I64</f>
        <v>648</v>
      </c>
      <c r="K64" s="149">
        <f t="shared" si="9"/>
        <v>27</v>
      </c>
      <c r="L64" s="149">
        <v>1</v>
      </c>
      <c r="M64" s="132">
        <f t="shared" si="2"/>
        <v>648</v>
      </c>
      <c r="N64" s="126"/>
    </row>
    <row r="65" spans="1:14" ht="27" customHeight="1">
      <c r="A65" s="435"/>
      <c r="B65" s="123" t="s">
        <v>4229</v>
      </c>
      <c r="C65" s="432" t="s">
        <v>4230</v>
      </c>
      <c r="D65" s="433"/>
      <c r="E65" s="434"/>
      <c r="F65" s="129" t="s">
        <v>4174</v>
      </c>
      <c r="G65" s="130" t="s">
        <v>4180</v>
      </c>
      <c r="H65" s="128" t="s">
        <v>4151</v>
      </c>
      <c r="I65" s="149">
        <v>1</v>
      </c>
      <c r="J65" s="132">
        <f>1008*I65</f>
        <v>1008</v>
      </c>
      <c r="K65" s="149">
        <f t="shared" si="9"/>
        <v>42</v>
      </c>
      <c r="L65" s="149">
        <v>1</v>
      </c>
      <c r="M65" s="132">
        <f t="shared" si="2"/>
        <v>1008</v>
      </c>
      <c r="N65" s="126"/>
    </row>
    <row r="66" spans="1:14" ht="27" customHeight="1">
      <c r="A66" s="435"/>
      <c r="B66" s="123" t="s">
        <v>4231</v>
      </c>
      <c r="C66" s="432" t="s">
        <v>4232</v>
      </c>
      <c r="D66" s="433"/>
      <c r="E66" s="434"/>
      <c r="F66" s="129" t="s">
        <v>4174</v>
      </c>
      <c r="G66" s="130" t="s">
        <v>4180</v>
      </c>
      <c r="H66" s="128" t="s">
        <v>4151</v>
      </c>
      <c r="I66" s="149">
        <v>1</v>
      </c>
      <c r="J66" s="132">
        <f>1008*I66</f>
        <v>1008</v>
      </c>
      <c r="K66" s="149">
        <f t="shared" si="9"/>
        <v>42</v>
      </c>
      <c r="L66" s="149">
        <v>1</v>
      </c>
      <c r="M66" s="132">
        <f t="shared" si="2"/>
        <v>1008</v>
      </c>
      <c r="N66" s="126"/>
    </row>
    <row r="67" spans="1:14" ht="27" customHeight="1">
      <c r="A67" s="428" t="s">
        <v>4233</v>
      </c>
      <c r="B67" s="123" t="s">
        <v>4234</v>
      </c>
      <c r="C67" s="429" t="s">
        <v>4235</v>
      </c>
      <c r="D67" s="430"/>
      <c r="E67" s="431"/>
      <c r="F67" s="131" t="s">
        <v>4236</v>
      </c>
      <c r="G67" s="131" t="s">
        <v>4237</v>
      </c>
      <c r="H67" s="128" t="s">
        <v>4151</v>
      </c>
      <c r="I67" s="149">
        <v>1</v>
      </c>
      <c r="J67" s="132">
        <f>960*I67</f>
        <v>960</v>
      </c>
      <c r="K67" s="149">
        <f>J67/48</f>
        <v>20</v>
      </c>
      <c r="L67" s="149">
        <v>1</v>
      </c>
      <c r="M67" s="132">
        <f t="shared" si="2"/>
        <v>960</v>
      </c>
      <c r="N67" s="126"/>
    </row>
    <row r="68" spans="1:14" ht="27" customHeight="1">
      <c r="A68" s="428"/>
      <c r="B68" s="123" t="s">
        <v>4238</v>
      </c>
      <c r="C68" s="429" t="s">
        <v>4239</v>
      </c>
      <c r="D68" s="430"/>
      <c r="E68" s="431"/>
      <c r="F68" s="131" t="s">
        <v>4236</v>
      </c>
      <c r="G68" s="131" t="s">
        <v>4237</v>
      </c>
      <c r="H68" s="128" t="s">
        <v>4151</v>
      </c>
      <c r="I68" s="149">
        <v>1</v>
      </c>
      <c r="J68" s="132">
        <f>960*I68</f>
        <v>960</v>
      </c>
      <c r="K68" s="149">
        <f t="shared" ref="K68:K70" si="10">J68/48</f>
        <v>20</v>
      </c>
      <c r="L68" s="149">
        <v>1</v>
      </c>
      <c r="M68" s="132">
        <f t="shared" ref="M68:M70" si="11">J68*L68</f>
        <v>960</v>
      </c>
      <c r="N68" s="126"/>
    </row>
    <row r="69" spans="1:14" ht="27" customHeight="1">
      <c r="A69" s="428"/>
      <c r="B69" s="123" t="s">
        <v>4240</v>
      </c>
      <c r="C69" s="429" t="s">
        <v>4241</v>
      </c>
      <c r="D69" s="430"/>
      <c r="E69" s="431"/>
      <c r="F69" s="131" t="s">
        <v>4236</v>
      </c>
      <c r="G69" s="131" t="s">
        <v>4237</v>
      </c>
      <c r="H69" s="128" t="s">
        <v>4151</v>
      </c>
      <c r="I69" s="149">
        <v>1</v>
      </c>
      <c r="J69" s="132">
        <f>960*I69</f>
        <v>960</v>
      </c>
      <c r="K69" s="149">
        <f t="shared" si="10"/>
        <v>20</v>
      </c>
      <c r="L69" s="149">
        <v>1</v>
      </c>
      <c r="M69" s="132">
        <f t="shared" si="11"/>
        <v>960</v>
      </c>
      <c r="N69" s="126"/>
    </row>
    <row r="70" spans="1:14" ht="27" customHeight="1">
      <c r="A70" s="428"/>
      <c r="B70" s="123" t="s">
        <v>4242</v>
      </c>
      <c r="C70" s="429" t="s">
        <v>4243</v>
      </c>
      <c r="D70" s="430"/>
      <c r="E70" s="431"/>
      <c r="F70" s="131" t="s">
        <v>4236</v>
      </c>
      <c r="G70" s="131" t="s">
        <v>4237</v>
      </c>
      <c r="H70" s="128" t="s">
        <v>4151</v>
      </c>
      <c r="I70" s="149">
        <v>1</v>
      </c>
      <c r="J70" s="132">
        <f>960*I70</f>
        <v>960</v>
      </c>
      <c r="K70" s="149">
        <f t="shared" si="10"/>
        <v>20</v>
      </c>
      <c r="L70" s="149">
        <v>1</v>
      </c>
      <c r="M70" s="132">
        <f t="shared" si="11"/>
        <v>960</v>
      </c>
      <c r="N70" s="126"/>
    </row>
  </sheetData>
  <autoFilter ref="A2:N2" xr:uid="{0B582028-DBAC-453C-B36A-34A7AC23F007}">
    <filterColumn colId="2" showButton="0"/>
    <filterColumn colId="3" showButton="0"/>
  </autoFilter>
  <mergeCells count="81">
    <mergeCell ref="C2:E2"/>
    <mergeCell ref="A3:A10"/>
    <mergeCell ref="C3:E3"/>
    <mergeCell ref="C4:E4"/>
    <mergeCell ref="C5:E5"/>
    <mergeCell ref="C6:E6"/>
    <mergeCell ref="C7:E7"/>
    <mergeCell ref="C8:E8"/>
    <mergeCell ref="C9:E9"/>
    <mergeCell ref="C10:E10"/>
    <mergeCell ref="A11:A16"/>
    <mergeCell ref="C11:E11"/>
    <mergeCell ref="C12:E12"/>
    <mergeCell ref="C13:E13"/>
    <mergeCell ref="C14:E14"/>
    <mergeCell ref="C15:E15"/>
    <mergeCell ref="C16:E16"/>
    <mergeCell ref="A21:A24"/>
    <mergeCell ref="C21:E21"/>
    <mergeCell ref="C22:E22"/>
    <mergeCell ref="C23:E23"/>
    <mergeCell ref="C24:E24"/>
    <mergeCell ref="A17:A20"/>
    <mergeCell ref="C17:E17"/>
    <mergeCell ref="C18:E18"/>
    <mergeCell ref="C19:E19"/>
    <mergeCell ref="C20:E20"/>
    <mergeCell ref="C36:E36"/>
    <mergeCell ref="C37:E37"/>
    <mergeCell ref="C38:E38"/>
    <mergeCell ref="C39:E39"/>
    <mergeCell ref="A25:A30"/>
    <mergeCell ref="C25:E25"/>
    <mergeCell ref="C26:E26"/>
    <mergeCell ref="C27:E27"/>
    <mergeCell ref="C28:E28"/>
    <mergeCell ref="C29:E29"/>
    <mergeCell ref="C30:E30"/>
    <mergeCell ref="C40:E40"/>
    <mergeCell ref="A41:A48"/>
    <mergeCell ref="C41:E41"/>
    <mergeCell ref="C42:E42"/>
    <mergeCell ref="C43:E43"/>
    <mergeCell ref="C44:E44"/>
    <mergeCell ref="C45:E45"/>
    <mergeCell ref="C46:E46"/>
    <mergeCell ref="C47:E47"/>
    <mergeCell ref="C48:E48"/>
    <mergeCell ref="A31:A40"/>
    <mergeCell ref="C31:E31"/>
    <mergeCell ref="C32:E32"/>
    <mergeCell ref="C33:E33"/>
    <mergeCell ref="C34:E34"/>
    <mergeCell ref="C35:E35"/>
    <mergeCell ref="C66:E66"/>
    <mergeCell ref="A49:A5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1:N1"/>
    <mergeCell ref="A67:A70"/>
    <mergeCell ref="C67:E67"/>
    <mergeCell ref="C68:E68"/>
    <mergeCell ref="C69:E69"/>
    <mergeCell ref="C70:E70"/>
    <mergeCell ref="A1:B1"/>
    <mergeCell ref="C58:E58"/>
    <mergeCell ref="A59:A66"/>
    <mergeCell ref="C59:E59"/>
    <mergeCell ref="C60:E60"/>
    <mergeCell ref="C61:E61"/>
    <mergeCell ref="C62:E62"/>
    <mergeCell ref="C63:E63"/>
    <mergeCell ref="C64:E64"/>
    <mergeCell ref="C65:E65"/>
  </mergeCells>
  <phoneticPr fontId="3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点击可导航-按箱起订</vt:lpstr>
      <vt:lpstr>订货模板</vt:lpstr>
      <vt:lpstr>BROFIX price list</vt:lpstr>
      <vt:lpstr>BROFIX NanoSci</vt:lpstr>
      <vt:lpstr>BIOFIX细胞银行</vt:lpstr>
      <vt:lpstr>BIOFIX实验室过滤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flower zhou</cp:lastModifiedBy>
  <cp:lastPrinted>2024-11-26T01:42:00Z</cp:lastPrinted>
  <dcterms:created xsi:type="dcterms:W3CDTF">2015-06-05T18:19:00Z</dcterms:created>
  <dcterms:modified xsi:type="dcterms:W3CDTF">2026-01-01T01:52:33Z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AAFF514E194D4CD6A894E6125FE73637_13</vt:lpwstr>
  </property>
</Properties>
</file>